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大成射箭隊\1射箭賽事\南投縣比賽\縣運\114第73屆\"/>
    </mc:Choice>
  </mc:AlternateContent>
  <bookViews>
    <workbookView xWindow="-108" yWindow="-108" windowWidth="23256" windowHeight="12456" tabRatio="911" firstSheet="1" activeTab="1"/>
  </bookViews>
  <sheets>
    <sheet name="新公開男" sheetId="67" state="hidden" r:id="rId1"/>
    <sheet name="高中男" sheetId="185" r:id="rId2"/>
    <sheet name="高中男團排" sheetId="166" state="hidden" r:id="rId3"/>
    <sheet name="高中女" sheetId="187" state="hidden" r:id="rId4"/>
    <sheet name="國中男 " sheetId="204" r:id="rId5"/>
    <sheet name="國中新人男  " sheetId="212" r:id="rId6"/>
    <sheet name="國中男團排 " sheetId="205" r:id="rId7"/>
    <sheet name="國中女 " sheetId="206" r:id="rId8"/>
    <sheet name="國中新人女  " sheetId="213" r:id="rId9"/>
    <sheet name="國中女團排 " sheetId="207" r:id="rId10"/>
    <sheet name="國小男 " sheetId="208" r:id="rId11"/>
    <sheet name="國小男團排 " sheetId="209" r:id="rId12"/>
    <sheet name="國小女 " sheetId="210" r:id="rId13"/>
    <sheet name="國小女團排 " sheetId="211" r:id="rId14"/>
    <sheet name="高中混合" sheetId="214" r:id="rId15"/>
    <sheet name="國中混合" sheetId="215" r:id="rId16"/>
    <sheet name="新公開女" sheetId="68" state="hidden" r:id="rId17"/>
  </sheets>
  <definedNames>
    <definedName name="_xlnm._FilterDatabase" localSheetId="3" hidden="1">高中女!$A$3:$J$26</definedName>
    <definedName name="_xlnm._FilterDatabase" localSheetId="1" hidden="1">高中男!$A$3:$J$30</definedName>
    <definedName name="_xlnm._FilterDatabase" localSheetId="2" hidden="1">高中男團排!$A$3:$M$17</definedName>
    <definedName name="_xlnm._FilterDatabase" localSheetId="14" hidden="1">高中混合!$A$3:$J$30</definedName>
    <definedName name="_xlnm._FilterDatabase" localSheetId="12" hidden="1">'國小女 '!$A$3:$J$26</definedName>
    <definedName name="_xlnm._FilterDatabase" localSheetId="13" hidden="1">'國小女團排 '!$A$3:$M$17</definedName>
    <definedName name="_xlnm._FilterDatabase" localSheetId="10" hidden="1">'國小男 '!$A$3:$J$30</definedName>
    <definedName name="_xlnm._FilterDatabase" localSheetId="11" hidden="1">'國小男團排 '!$A$3:$M$17</definedName>
    <definedName name="_xlnm._FilterDatabase" localSheetId="7" hidden="1">'國中女 '!$A$3:$J$26</definedName>
    <definedName name="_xlnm._FilterDatabase" localSheetId="9" hidden="1">'國中女團排 '!$A$3:$M$17</definedName>
    <definedName name="_xlnm._FilterDatabase" localSheetId="4" hidden="1">'國中男 '!$A$3:$J$30</definedName>
    <definedName name="_xlnm._FilterDatabase" localSheetId="6" hidden="1">'國中男團排 '!$A$3:$M$17</definedName>
    <definedName name="_xlnm._FilterDatabase" localSheetId="15" hidden="1">國中混合!$A$3:$J$26</definedName>
    <definedName name="_xlnm._FilterDatabase" localSheetId="8" hidden="1">'國中新人女  '!$A$3:$J$26</definedName>
    <definedName name="_xlnm._FilterDatabase" localSheetId="5" hidden="1">'國中新人男  '!$A$3:$J$26</definedName>
    <definedName name="_xlnm._FilterDatabase" localSheetId="16" hidden="1">新公開女!$A$6:$CL$19</definedName>
    <definedName name="_xlnm._FilterDatabase" localSheetId="0" hidden="1">新公開男!$A$6:$CL$19</definedName>
    <definedName name="_xlnm.Print_Area" localSheetId="3">高中女!$A$1:$J$29</definedName>
    <definedName name="_xlnm.Print_Area" localSheetId="1">高中男!$A$1:$J$33</definedName>
    <definedName name="_xlnm.Print_Area" localSheetId="2">高中男團排!$A$1:$K$35</definedName>
    <definedName name="_xlnm.Print_Area" localSheetId="14">高中混合!$A$1:$J$33</definedName>
    <definedName name="_xlnm.Print_Area" localSheetId="12">'國小女 '!$A$1:$J$29</definedName>
    <definedName name="_xlnm.Print_Area" localSheetId="13">'國小女團排 '!$A$1:$K$27</definedName>
    <definedName name="_xlnm.Print_Area" localSheetId="10">'國小男 '!$A$1:$J$33</definedName>
    <definedName name="_xlnm.Print_Area" localSheetId="11">'國小男團排 '!$A$1:$K$35</definedName>
    <definedName name="_xlnm.Print_Area" localSheetId="7">'國中女 '!$A$1:$J$29</definedName>
    <definedName name="_xlnm.Print_Area" localSheetId="9">'國中女團排 '!$A$1:$K$27</definedName>
    <definedName name="_xlnm.Print_Area" localSheetId="4">'國中男 '!$A$1:$J$33</definedName>
    <definedName name="_xlnm.Print_Area" localSheetId="6">'國中男團排 '!$A$1:$K$35</definedName>
    <definedName name="_xlnm.Print_Area" localSheetId="15">國中混合!$A$1:$J$29</definedName>
    <definedName name="_xlnm.Print_Area" localSheetId="8">'國中新人女  '!$A$1:$J$29</definedName>
    <definedName name="_xlnm.Print_Area" localSheetId="5">'國中新人男  '!$A$1:$J$29</definedName>
    <definedName name="_xlnm.Print_Area" localSheetId="16">新公開女!$B$1:$CM$42</definedName>
    <definedName name="_xlnm.Print_Area" localSheetId="0">新公開男!$B$1:$CM$80</definedName>
    <definedName name="_xlnm.Print_Titles" localSheetId="3">高中女!$1:$2</definedName>
    <definedName name="_xlnm.Print_Titles" localSheetId="1">高中男!$2:$3</definedName>
    <definedName name="_xlnm.Print_Titles" localSheetId="2">高中男團排!$2:$3</definedName>
    <definedName name="_xlnm.Print_Titles" localSheetId="14">高中混合!$2:$3</definedName>
    <definedName name="_xlnm.Print_Titles" localSheetId="12">'國小女 '!$1:$2</definedName>
    <definedName name="_xlnm.Print_Titles" localSheetId="13">'國小女團排 '!$2:$3</definedName>
    <definedName name="_xlnm.Print_Titles" localSheetId="10">'國小男 '!$2:$3</definedName>
    <definedName name="_xlnm.Print_Titles" localSheetId="11">'國小男團排 '!$2:$3</definedName>
    <definedName name="_xlnm.Print_Titles" localSheetId="7">'國中女 '!$1:$2</definedName>
    <definedName name="_xlnm.Print_Titles" localSheetId="9">'國中女團排 '!$2:$3</definedName>
    <definedName name="_xlnm.Print_Titles" localSheetId="4">'國中男 '!$2:$3</definedName>
    <definedName name="_xlnm.Print_Titles" localSheetId="6">'國中男團排 '!$2:$3</definedName>
    <definedName name="_xlnm.Print_Titles" localSheetId="15">國中混合!$1:$2</definedName>
    <definedName name="_xlnm.Print_Titles" localSheetId="8">'國中新人女  '!$1:$2</definedName>
    <definedName name="_xlnm.Print_Titles" localSheetId="5">'國中新人男  '!$1:$2</definedName>
    <definedName name="_xlnm.Print_Titles" localSheetId="16">新公開女!$1:$6</definedName>
    <definedName name="_xlnm.Print_Titles" localSheetId="0">新公開男!$1:$6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11" l="1"/>
  <c r="J8" i="211"/>
  <c r="J4" i="211"/>
  <c r="J8" i="205"/>
  <c r="J4" i="205"/>
  <c r="C20" i="166" l="1"/>
  <c r="D20" i="166"/>
  <c r="E20" i="166"/>
  <c r="F20" i="166"/>
  <c r="G20" i="166"/>
  <c r="C21" i="166"/>
  <c r="D21" i="166"/>
  <c r="E21" i="166"/>
  <c r="F21" i="166"/>
  <c r="G21" i="166"/>
  <c r="C22" i="166"/>
  <c r="D22" i="166"/>
  <c r="E22" i="166"/>
  <c r="F22" i="166"/>
  <c r="G22" i="166"/>
  <c r="C23" i="166"/>
  <c r="D23" i="166"/>
  <c r="E23" i="166"/>
  <c r="F23" i="166"/>
  <c r="G23" i="166"/>
  <c r="C12" i="166"/>
  <c r="D12" i="166"/>
  <c r="E12" i="166"/>
  <c r="F12" i="166"/>
  <c r="G12" i="166"/>
  <c r="C13" i="166"/>
  <c r="D13" i="166"/>
  <c r="E13" i="166"/>
  <c r="F13" i="166"/>
  <c r="G13" i="166"/>
  <c r="C14" i="166"/>
  <c r="D14" i="166"/>
  <c r="E14" i="166"/>
  <c r="F14" i="166"/>
  <c r="G14" i="166"/>
  <c r="C15" i="166"/>
  <c r="D15" i="166"/>
  <c r="E15" i="166"/>
  <c r="F15" i="166"/>
  <c r="G15" i="166"/>
  <c r="G6" i="166"/>
  <c r="C4" i="166"/>
  <c r="D4" i="166"/>
  <c r="E4" i="166"/>
  <c r="C5" i="166"/>
  <c r="D5" i="166"/>
  <c r="E5" i="166"/>
  <c r="C6" i="166"/>
  <c r="D6" i="166"/>
  <c r="E6" i="166"/>
  <c r="G4" i="206"/>
  <c r="G35" i="215"/>
  <c r="G34" i="215"/>
  <c r="G33" i="215"/>
  <c r="G32" i="215"/>
  <c r="G31" i="215"/>
  <c r="G30" i="215"/>
  <c r="G29" i="215"/>
  <c r="G28" i="215"/>
  <c r="G27" i="215"/>
  <c r="G26" i="215"/>
  <c r="G25" i="215"/>
  <c r="G24" i="215"/>
  <c r="G23" i="215"/>
  <c r="G22" i="215"/>
  <c r="G21" i="215"/>
  <c r="G20" i="215"/>
  <c r="G19" i="215"/>
  <c r="G18" i="215"/>
  <c r="G17" i="215"/>
  <c r="G16" i="215"/>
  <c r="G15" i="215"/>
  <c r="G14" i="215"/>
  <c r="G13" i="215"/>
  <c r="G12" i="215"/>
  <c r="G11" i="215"/>
  <c r="G10" i="215"/>
  <c r="G9" i="215"/>
  <c r="G8" i="215"/>
  <c r="G7" i="215"/>
  <c r="G6" i="215"/>
  <c r="G5" i="215"/>
  <c r="G4" i="215"/>
  <c r="G35" i="214"/>
  <c r="G34" i="214"/>
  <c r="G33" i="214"/>
  <c r="G32" i="214"/>
  <c r="G31" i="214"/>
  <c r="G30" i="214"/>
  <c r="G29" i="214"/>
  <c r="G28" i="214"/>
  <c r="G27" i="214"/>
  <c r="G26" i="214"/>
  <c r="G25" i="214"/>
  <c r="G24" i="214"/>
  <c r="G23" i="214"/>
  <c r="G22" i="214"/>
  <c r="G21" i="214"/>
  <c r="G20" i="214"/>
  <c r="G19" i="214"/>
  <c r="G18" i="214"/>
  <c r="G17" i="214"/>
  <c r="G16" i="214"/>
  <c r="G15" i="214"/>
  <c r="G14" i="214"/>
  <c r="G13" i="214"/>
  <c r="G12" i="214"/>
  <c r="G11" i="214"/>
  <c r="G10" i="214"/>
  <c r="G9" i="214"/>
  <c r="G8" i="214"/>
  <c r="G7" i="214"/>
  <c r="G6" i="214"/>
  <c r="G5" i="214"/>
  <c r="G4" i="214"/>
  <c r="H27" i="214" l="1"/>
  <c r="H14" i="214"/>
  <c r="H4" i="214"/>
  <c r="H11" i="214"/>
  <c r="H22" i="214"/>
  <c r="H19" i="214"/>
  <c r="H30" i="214"/>
  <c r="H35" i="214"/>
  <c r="H6" i="214"/>
  <c r="H9" i="214"/>
  <c r="H12" i="214"/>
  <c r="H17" i="214"/>
  <c r="H20" i="214"/>
  <c r="H25" i="214"/>
  <c r="H28" i="214"/>
  <c r="H33" i="214"/>
  <c r="H7" i="214"/>
  <c r="H10" i="214"/>
  <c r="H15" i="214"/>
  <c r="H18" i="214"/>
  <c r="H23" i="214"/>
  <c r="H26" i="214"/>
  <c r="H31" i="214"/>
  <c r="H34" i="214"/>
  <c r="H5" i="214"/>
  <c r="H8" i="214"/>
  <c r="H13" i="214"/>
  <c r="H16" i="214"/>
  <c r="H21" i="214"/>
  <c r="H24" i="214"/>
  <c r="H29" i="214"/>
  <c r="H32" i="214"/>
  <c r="H4" i="215"/>
  <c r="H7" i="215"/>
  <c r="H35" i="215"/>
  <c r="H12" i="215"/>
  <c r="H20" i="215"/>
  <c r="H24" i="215"/>
  <c r="H28" i="215"/>
  <c r="H32" i="215"/>
  <c r="H33" i="215"/>
  <c r="H11" i="215"/>
  <c r="H15" i="215"/>
  <c r="H19" i="215"/>
  <c r="H23" i="215"/>
  <c r="H27" i="215"/>
  <c r="H31" i="215"/>
  <c r="H8" i="215"/>
  <c r="H16" i="215"/>
  <c r="H5" i="215"/>
  <c r="H9" i="215"/>
  <c r="H13" i="215"/>
  <c r="H17" i="215"/>
  <c r="H21" i="215"/>
  <c r="H25" i="215"/>
  <c r="H29" i="215"/>
  <c r="H6" i="215"/>
  <c r="H10" i="215"/>
  <c r="H14" i="215"/>
  <c r="H18" i="215"/>
  <c r="H22" i="215"/>
  <c r="H26" i="215"/>
  <c r="H30" i="215"/>
  <c r="H34" i="215"/>
  <c r="G35" i="213"/>
  <c r="G4" i="213"/>
  <c r="G5" i="213"/>
  <c r="G6" i="213"/>
  <c r="G7" i="213"/>
  <c r="G8" i="213"/>
  <c r="G9" i="213"/>
  <c r="G10" i="213"/>
  <c r="G11" i="213"/>
  <c r="G12" i="213"/>
  <c r="G13" i="213"/>
  <c r="G14" i="213"/>
  <c r="G15" i="213"/>
  <c r="G16" i="213"/>
  <c r="G17" i="213"/>
  <c r="G18" i="213"/>
  <c r="G19" i="213"/>
  <c r="G20" i="213"/>
  <c r="G21" i="213"/>
  <c r="G22" i="213"/>
  <c r="G23" i="213"/>
  <c r="G24" i="213"/>
  <c r="G25" i="213"/>
  <c r="G26" i="213"/>
  <c r="G27" i="213"/>
  <c r="G28" i="213"/>
  <c r="G29" i="213"/>
  <c r="G30" i="213"/>
  <c r="G31" i="213"/>
  <c r="G32" i="213"/>
  <c r="G33" i="213"/>
  <c r="G34" i="213"/>
  <c r="G35" i="212"/>
  <c r="G4" i="212"/>
  <c r="G5" i="212"/>
  <c r="G6" i="212"/>
  <c r="G7" i="212"/>
  <c r="G8" i="212"/>
  <c r="G9" i="212"/>
  <c r="G10" i="212"/>
  <c r="G11" i="212"/>
  <c r="G12" i="212"/>
  <c r="G13" i="212"/>
  <c r="G14" i="212"/>
  <c r="G15" i="212"/>
  <c r="G16" i="212"/>
  <c r="G17" i="212"/>
  <c r="G18" i="212"/>
  <c r="G19" i="212"/>
  <c r="G20" i="212"/>
  <c r="G21" i="212"/>
  <c r="G22" i="212"/>
  <c r="G23" i="212"/>
  <c r="G24" i="212"/>
  <c r="G25" i="212"/>
  <c r="G26" i="212"/>
  <c r="G27" i="212"/>
  <c r="G28" i="212"/>
  <c r="G29" i="212"/>
  <c r="G30" i="212"/>
  <c r="G31" i="212"/>
  <c r="G32" i="212"/>
  <c r="G33" i="212"/>
  <c r="G34" i="212"/>
  <c r="G16" i="187"/>
  <c r="G17" i="187"/>
  <c r="G18" i="187"/>
  <c r="G19" i="187"/>
  <c r="G26" i="187"/>
  <c r="G27" i="187"/>
  <c r="G28" i="187"/>
  <c r="G29" i="187"/>
  <c r="G20" i="187"/>
  <c r="G21" i="187"/>
  <c r="G22" i="187"/>
  <c r="G5" i="187"/>
  <c r="G4" i="187"/>
  <c r="G6" i="187"/>
  <c r="G7" i="187"/>
  <c r="G8" i="187"/>
  <c r="G9" i="187"/>
  <c r="G10" i="187"/>
  <c r="J20" i="211"/>
  <c r="G11" i="187"/>
  <c r="G12" i="187"/>
  <c r="G13" i="187"/>
  <c r="G14" i="187"/>
  <c r="J24" i="211"/>
  <c r="J28" i="211"/>
  <c r="J32" i="211"/>
  <c r="G35" i="210"/>
  <c r="G29" i="210"/>
  <c r="G28" i="210"/>
  <c r="G27" i="210"/>
  <c r="G26" i="210"/>
  <c r="G25" i="210"/>
  <c r="G24" i="210"/>
  <c r="G23" i="210"/>
  <c r="G22" i="210"/>
  <c r="G21" i="210"/>
  <c r="G20" i="210"/>
  <c r="G19" i="210"/>
  <c r="G18" i="210"/>
  <c r="G17" i="210"/>
  <c r="G16" i="210"/>
  <c r="G15" i="210"/>
  <c r="G14" i="210"/>
  <c r="G13" i="210"/>
  <c r="G12" i="210"/>
  <c r="G11" i="210"/>
  <c r="G10" i="210"/>
  <c r="G9" i="210"/>
  <c r="G8" i="210"/>
  <c r="G7" i="210"/>
  <c r="G6" i="210"/>
  <c r="G5" i="210"/>
  <c r="G4" i="210"/>
  <c r="G30" i="210"/>
  <c r="G31" i="210"/>
  <c r="G32" i="210"/>
  <c r="G33" i="210"/>
  <c r="G34" i="210"/>
  <c r="G12" i="185"/>
  <c r="H12" i="166" s="1"/>
  <c r="G13" i="185"/>
  <c r="H13" i="166" s="1"/>
  <c r="G14" i="185"/>
  <c r="H14" i="166" s="1"/>
  <c r="G15" i="185"/>
  <c r="H15" i="166" s="1"/>
  <c r="G31" i="185"/>
  <c r="G32" i="185"/>
  <c r="G33" i="185"/>
  <c r="J8" i="209" s="1"/>
  <c r="G4" i="185"/>
  <c r="G5" i="185"/>
  <c r="H5" i="166" s="1"/>
  <c r="G6" i="185"/>
  <c r="H6" i="166" s="1"/>
  <c r="G7" i="185"/>
  <c r="G16" i="185"/>
  <c r="G17" i="185"/>
  <c r="G18" i="185"/>
  <c r="G19" i="185"/>
  <c r="H19" i="166" s="1"/>
  <c r="J16" i="209"/>
  <c r="G8" i="185"/>
  <c r="G9" i="185"/>
  <c r="G10" i="185"/>
  <c r="H10" i="166" s="1"/>
  <c r="G11" i="185"/>
  <c r="J20" i="209"/>
  <c r="G28" i="185"/>
  <c r="G29" i="185"/>
  <c r="H25" i="166" s="1"/>
  <c r="G30" i="185"/>
  <c r="J24" i="209"/>
  <c r="G20" i="185"/>
  <c r="H20" i="166" s="1"/>
  <c r="G21" i="185"/>
  <c r="H21" i="166" s="1"/>
  <c r="G22" i="185"/>
  <c r="H22" i="166" s="1"/>
  <c r="G23" i="185"/>
  <c r="H23" i="166" s="1"/>
  <c r="J28" i="209"/>
  <c r="G24" i="185"/>
  <c r="H32" i="166" s="1"/>
  <c r="G25" i="185"/>
  <c r="G26" i="185"/>
  <c r="G27" i="185"/>
  <c r="J32" i="209"/>
  <c r="G35" i="208"/>
  <c r="G4" i="208"/>
  <c r="G5" i="208"/>
  <c r="G6" i="208"/>
  <c r="G7" i="208"/>
  <c r="G8" i="208"/>
  <c r="G9" i="208"/>
  <c r="G10" i="208"/>
  <c r="G11" i="208"/>
  <c r="G12" i="208"/>
  <c r="G13" i="208"/>
  <c r="G14" i="208"/>
  <c r="G15" i="208"/>
  <c r="G16" i="208"/>
  <c r="G17" i="208"/>
  <c r="G18" i="208"/>
  <c r="G19" i="208"/>
  <c r="G20" i="208"/>
  <c r="G21" i="208"/>
  <c r="G22" i="208"/>
  <c r="G23" i="208"/>
  <c r="G24" i="208"/>
  <c r="G25" i="208"/>
  <c r="G26" i="208"/>
  <c r="G27" i="208"/>
  <c r="G28" i="208"/>
  <c r="G29" i="208"/>
  <c r="G30" i="208"/>
  <c r="G31" i="208"/>
  <c r="G32" i="208"/>
  <c r="G33" i="208"/>
  <c r="G34" i="208"/>
  <c r="J4" i="207"/>
  <c r="J8" i="207"/>
  <c r="J12" i="207"/>
  <c r="J16" i="207"/>
  <c r="J20" i="207"/>
  <c r="J24" i="207"/>
  <c r="J28" i="207"/>
  <c r="J32" i="207"/>
  <c r="G35" i="206"/>
  <c r="G29" i="206"/>
  <c r="G28" i="206"/>
  <c r="G27" i="206"/>
  <c r="G26" i="206"/>
  <c r="G25" i="206"/>
  <c r="G24" i="206"/>
  <c r="G23" i="206"/>
  <c r="G22" i="206"/>
  <c r="G21" i="206"/>
  <c r="G20" i="206"/>
  <c r="G19" i="206"/>
  <c r="G18" i="206"/>
  <c r="G17" i="206"/>
  <c r="G16" i="206"/>
  <c r="G15" i="206"/>
  <c r="G14" i="206"/>
  <c r="G13" i="206"/>
  <c r="G12" i="206"/>
  <c r="G11" i="206"/>
  <c r="G10" i="206"/>
  <c r="G9" i="206"/>
  <c r="G8" i="206"/>
  <c r="G7" i="206"/>
  <c r="G6" i="206"/>
  <c r="G5" i="206"/>
  <c r="G30" i="206"/>
  <c r="G31" i="206"/>
  <c r="G32" i="206"/>
  <c r="G33" i="206"/>
  <c r="G34" i="206"/>
  <c r="J12" i="205"/>
  <c r="J16" i="205"/>
  <c r="J20" i="205"/>
  <c r="J24" i="205"/>
  <c r="J28" i="205"/>
  <c r="J32" i="205"/>
  <c r="E7" i="205"/>
  <c r="G35" i="204"/>
  <c r="G4" i="204"/>
  <c r="G5" i="204"/>
  <c r="G6" i="204"/>
  <c r="G7" i="204"/>
  <c r="G8" i="204"/>
  <c r="G9" i="204"/>
  <c r="G10" i="204"/>
  <c r="G11" i="204"/>
  <c r="G12" i="204"/>
  <c r="G13" i="204"/>
  <c r="G14" i="204"/>
  <c r="G15" i="204"/>
  <c r="G16" i="204"/>
  <c r="G17" i="204"/>
  <c r="G18" i="204"/>
  <c r="G19" i="204"/>
  <c r="G20" i="204"/>
  <c r="G21" i="204"/>
  <c r="G22" i="204"/>
  <c r="G23" i="204"/>
  <c r="G24" i="204"/>
  <c r="G25" i="204"/>
  <c r="G26" i="204"/>
  <c r="G27" i="204"/>
  <c r="G28" i="204"/>
  <c r="G29" i="204"/>
  <c r="G30" i="204"/>
  <c r="G31" i="204"/>
  <c r="G32" i="204"/>
  <c r="G33" i="204"/>
  <c r="G34" i="204"/>
  <c r="G15" i="187"/>
  <c r="G23" i="187"/>
  <c r="G24" i="187"/>
  <c r="G25" i="187"/>
  <c r="G30" i="187"/>
  <c r="G31" i="187"/>
  <c r="G32" i="187"/>
  <c r="H32" i="187" s="1"/>
  <c r="G33" i="187"/>
  <c r="G34" i="187"/>
  <c r="G35" i="187"/>
  <c r="H24" i="187"/>
  <c r="G34" i="185"/>
  <c r="G35" i="185"/>
  <c r="H16" i="166"/>
  <c r="H17" i="166"/>
  <c r="H18" i="166"/>
  <c r="H28" i="166"/>
  <c r="H30" i="166"/>
  <c r="H31" i="166"/>
  <c r="H33" i="166"/>
  <c r="H34" i="166"/>
  <c r="H35" i="166"/>
  <c r="H24" i="166"/>
  <c r="H26" i="166"/>
  <c r="H4" i="187"/>
  <c r="H9" i="187"/>
  <c r="H13" i="187"/>
  <c r="H17" i="187"/>
  <c r="H5" i="187"/>
  <c r="H28" i="187"/>
  <c r="F5" i="166"/>
  <c r="G5" i="166"/>
  <c r="F6" i="166"/>
  <c r="C9" i="166"/>
  <c r="D9" i="166"/>
  <c r="E9" i="166"/>
  <c r="F9" i="166"/>
  <c r="G9" i="166"/>
  <c r="C10" i="166"/>
  <c r="D10" i="166"/>
  <c r="E10" i="166"/>
  <c r="F10" i="166"/>
  <c r="G10" i="166"/>
  <c r="F4" i="166"/>
  <c r="G4" i="166"/>
  <c r="C24" i="166"/>
  <c r="D24" i="166"/>
  <c r="E24" i="166"/>
  <c r="F24" i="166"/>
  <c r="G24" i="166"/>
  <c r="C25" i="166"/>
  <c r="D25" i="166"/>
  <c r="E25" i="166"/>
  <c r="F25" i="166"/>
  <c r="G25" i="166"/>
  <c r="C26" i="166"/>
  <c r="D26" i="166"/>
  <c r="E26" i="166"/>
  <c r="F26" i="166"/>
  <c r="G26" i="166"/>
  <c r="D16" i="166"/>
  <c r="E16" i="166"/>
  <c r="D17" i="166"/>
  <c r="E17" i="166"/>
  <c r="D18" i="166"/>
  <c r="E18" i="166"/>
  <c r="D19" i="166"/>
  <c r="E19" i="166"/>
  <c r="D28" i="166"/>
  <c r="E28" i="166"/>
  <c r="D29" i="166"/>
  <c r="E29" i="166"/>
  <c r="D30" i="166"/>
  <c r="E30" i="166"/>
  <c r="D31" i="166"/>
  <c r="E31" i="166"/>
  <c r="D32" i="166"/>
  <c r="E32" i="166"/>
  <c r="D33" i="166"/>
  <c r="E33" i="166"/>
  <c r="D34" i="166"/>
  <c r="E34" i="166"/>
  <c r="D35" i="166"/>
  <c r="E35" i="166"/>
  <c r="G17" i="166"/>
  <c r="G18" i="166"/>
  <c r="G19" i="166"/>
  <c r="G29" i="166"/>
  <c r="G30" i="166"/>
  <c r="G31" i="166"/>
  <c r="G33" i="166"/>
  <c r="G34" i="166"/>
  <c r="G35" i="166"/>
  <c r="G28" i="166"/>
  <c r="G32" i="166"/>
  <c r="G16" i="166"/>
  <c r="C16" i="166"/>
  <c r="F16" i="166"/>
  <c r="C17" i="166"/>
  <c r="F17" i="166"/>
  <c r="C18" i="166"/>
  <c r="F18" i="166"/>
  <c r="C19" i="166"/>
  <c r="F19" i="166"/>
  <c r="C28" i="166"/>
  <c r="F28" i="166"/>
  <c r="C29" i="166"/>
  <c r="F29" i="166"/>
  <c r="C30" i="166"/>
  <c r="F30" i="166"/>
  <c r="C31" i="166"/>
  <c r="F31" i="166"/>
  <c r="C32" i="166"/>
  <c r="F32" i="166"/>
  <c r="C33" i="166"/>
  <c r="F33" i="166"/>
  <c r="C34" i="166"/>
  <c r="F34" i="166"/>
  <c r="C35" i="166"/>
  <c r="F35" i="166"/>
  <c r="H35" i="187"/>
  <c r="H31" i="187"/>
  <c r="AT7" i="68"/>
  <c r="AP7" i="68"/>
  <c r="CI7" i="68"/>
  <c r="AT8" i="68"/>
  <c r="CI8" i="68"/>
  <c r="AT9" i="68"/>
  <c r="CI9" i="68"/>
  <c r="AT10" i="68"/>
  <c r="CI10" i="68"/>
  <c r="AT11" i="68"/>
  <c r="CI11" i="68"/>
  <c r="AT12" i="68"/>
  <c r="CI12" i="68"/>
  <c r="AT13" i="68"/>
  <c r="CI13" i="68"/>
  <c r="AT14" i="68"/>
  <c r="CI14" i="68"/>
  <c r="AT15" i="68"/>
  <c r="CI15" i="68"/>
  <c r="AT16" i="68"/>
  <c r="CI16" i="68"/>
  <c r="AT17" i="68"/>
  <c r="CI17" i="68"/>
  <c r="AT18" i="68"/>
  <c r="CI18" i="68"/>
  <c r="AT19" i="68"/>
  <c r="CI19" i="68"/>
  <c r="AT20" i="68"/>
  <c r="CI20" i="68"/>
  <c r="AT21" i="68"/>
  <c r="CI21" i="68"/>
  <c r="AT22" i="68"/>
  <c r="CI22" i="68"/>
  <c r="AT23" i="68"/>
  <c r="CI23" i="68"/>
  <c r="AT24" i="68"/>
  <c r="CI24" i="68"/>
  <c r="AT25" i="68"/>
  <c r="CI25" i="68"/>
  <c r="AT26" i="68"/>
  <c r="CI26" i="68"/>
  <c r="AT27" i="68"/>
  <c r="CI27" i="68"/>
  <c r="AT28" i="68"/>
  <c r="CI28" i="68"/>
  <c r="AT29" i="68"/>
  <c r="CI29" i="68"/>
  <c r="AT30" i="68"/>
  <c r="CI30" i="68"/>
  <c r="AT31" i="68"/>
  <c r="CI31" i="68"/>
  <c r="CK31" i="68"/>
  <c r="AT32" i="68"/>
  <c r="CI32" i="68"/>
  <c r="AT33" i="68"/>
  <c r="CI33" i="68"/>
  <c r="CK33" i="68"/>
  <c r="AT34" i="68"/>
  <c r="CI34" i="68"/>
  <c r="AT35" i="68"/>
  <c r="CI35" i="68"/>
  <c r="CE35" i="68"/>
  <c r="AT36" i="68"/>
  <c r="CI36" i="68"/>
  <c r="CE36" i="68"/>
  <c r="AT37" i="68"/>
  <c r="AP37" i="68"/>
  <c r="CI37" i="68"/>
  <c r="AT38" i="68"/>
  <c r="AP38" i="68"/>
  <c r="CI38" i="68"/>
  <c r="CE38" i="68"/>
  <c r="AT39" i="68"/>
  <c r="AP39" i="68"/>
  <c r="CI39" i="68"/>
  <c r="AT40" i="68"/>
  <c r="CI40" i="68"/>
  <c r="CE40" i="68"/>
  <c r="AT41" i="68"/>
  <c r="AP41" i="68"/>
  <c r="CI41" i="68"/>
  <c r="AT42" i="68"/>
  <c r="AP42" i="68"/>
  <c r="CI42" i="68"/>
  <c r="CE42" i="68"/>
  <c r="AT7" i="67"/>
  <c r="AP7" i="67"/>
  <c r="CI7" i="67"/>
  <c r="CH7" i="67"/>
  <c r="AT8" i="67"/>
  <c r="CI8" i="67"/>
  <c r="CE8" i="67"/>
  <c r="AT9" i="67"/>
  <c r="AP9" i="67"/>
  <c r="CI9" i="67"/>
  <c r="AT10" i="67"/>
  <c r="AP10" i="67"/>
  <c r="CI10" i="67"/>
  <c r="CE10" i="67"/>
  <c r="AT11" i="67"/>
  <c r="AP11" i="67"/>
  <c r="CI11" i="67"/>
  <c r="AT12" i="67"/>
  <c r="CI12" i="67"/>
  <c r="CE12" i="67"/>
  <c r="AT13" i="67"/>
  <c r="AP13" i="67"/>
  <c r="CI13" i="67"/>
  <c r="AT14" i="67"/>
  <c r="AS14" i="67"/>
  <c r="CI14" i="67"/>
  <c r="CH14" i="67"/>
  <c r="AT15" i="67"/>
  <c r="AS15" i="67"/>
  <c r="CI15" i="67"/>
  <c r="CH15" i="67"/>
  <c r="AT16" i="67"/>
  <c r="AS16" i="67"/>
  <c r="CI16" i="67"/>
  <c r="CH16" i="67"/>
  <c r="CJ16" i="67"/>
  <c r="AT17" i="67"/>
  <c r="AS17" i="67"/>
  <c r="CI17" i="67"/>
  <c r="CH17" i="67"/>
  <c r="AT18" i="67"/>
  <c r="AS18" i="67"/>
  <c r="CI18" i="67"/>
  <c r="CH18" i="67"/>
  <c r="AT19" i="67"/>
  <c r="AS19" i="67"/>
  <c r="CI19" i="67"/>
  <c r="CH19" i="67"/>
  <c r="AT20" i="67"/>
  <c r="AS20" i="67"/>
  <c r="CI20" i="67"/>
  <c r="CH20" i="67"/>
  <c r="AT21" i="67"/>
  <c r="AS21" i="67"/>
  <c r="CI21" i="67"/>
  <c r="CH21" i="67"/>
  <c r="AT22" i="67"/>
  <c r="AS22" i="67"/>
  <c r="CI22" i="67"/>
  <c r="CH22" i="67"/>
  <c r="AT23" i="67"/>
  <c r="AS23" i="67"/>
  <c r="CI23" i="67"/>
  <c r="CH23" i="67"/>
  <c r="CJ23" i="67"/>
  <c r="AT24" i="67"/>
  <c r="AS24" i="67"/>
  <c r="CI24" i="67"/>
  <c r="CH24" i="67"/>
  <c r="AT25" i="67"/>
  <c r="AS25" i="67"/>
  <c r="CI25" i="67"/>
  <c r="CH25" i="67"/>
  <c r="AT26" i="67"/>
  <c r="AS26" i="67"/>
  <c r="CI26" i="67"/>
  <c r="CH26" i="67"/>
  <c r="AT27" i="67"/>
  <c r="AS27" i="67"/>
  <c r="CI27" i="67"/>
  <c r="CH27" i="67"/>
  <c r="AT28" i="67"/>
  <c r="AS28" i="67"/>
  <c r="CI28" i="67"/>
  <c r="CH28" i="67"/>
  <c r="AT29" i="67"/>
  <c r="AS29" i="67"/>
  <c r="CI29" i="67"/>
  <c r="CH29" i="67"/>
  <c r="CJ29" i="67"/>
  <c r="AT30" i="67"/>
  <c r="AS30" i="67"/>
  <c r="CI30" i="67"/>
  <c r="CH30" i="67"/>
  <c r="CJ30" i="67"/>
  <c r="AT31" i="67"/>
  <c r="AS31" i="67"/>
  <c r="CI31" i="67"/>
  <c r="CH31" i="67"/>
  <c r="AT32" i="67"/>
  <c r="AS32" i="67"/>
  <c r="CI32" i="67"/>
  <c r="CH32" i="67"/>
  <c r="AT33" i="67"/>
  <c r="AS33" i="67"/>
  <c r="CI33" i="67"/>
  <c r="CH33" i="67"/>
  <c r="AT34" i="67"/>
  <c r="AS34" i="67"/>
  <c r="CI34" i="67"/>
  <c r="CH34" i="67"/>
  <c r="AT35" i="67"/>
  <c r="AS35" i="67"/>
  <c r="CI35" i="67"/>
  <c r="CH35" i="67"/>
  <c r="AT36" i="67"/>
  <c r="AS36" i="67"/>
  <c r="CI36" i="67"/>
  <c r="CH36" i="67"/>
  <c r="AT37" i="67"/>
  <c r="AS37" i="67"/>
  <c r="CI37" i="67"/>
  <c r="CH37" i="67"/>
  <c r="AT38" i="67"/>
  <c r="AS38" i="67"/>
  <c r="CI38" i="67"/>
  <c r="CH38" i="67"/>
  <c r="CJ38" i="67"/>
  <c r="AT39" i="67"/>
  <c r="AS39" i="67"/>
  <c r="CI39" i="67"/>
  <c r="CH39" i="67"/>
  <c r="AT40" i="67"/>
  <c r="AS40" i="67"/>
  <c r="CI40" i="67"/>
  <c r="CH40" i="67"/>
  <c r="AT41" i="67"/>
  <c r="AS41" i="67"/>
  <c r="CI41" i="67"/>
  <c r="CH41" i="67"/>
  <c r="AT42" i="67"/>
  <c r="AS42" i="67"/>
  <c r="CI42" i="67"/>
  <c r="CH42" i="67"/>
  <c r="AT43" i="67"/>
  <c r="AS43" i="67"/>
  <c r="CI43" i="67"/>
  <c r="AT44" i="67"/>
  <c r="AS44" i="67"/>
  <c r="CI44" i="67"/>
  <c r="CH44" i="67"/>
  <c r="AT45" i="67"/>
  <c r="AS45" i="67"/>
  <c r="CI45" i="67"/>
  <c r="CH45" i="67"/>
  <c r="AT46" i="67"/>
  <c r="CI46" i="67"/>
  <c r="CH46" i="67"/>
  <c r="AT47" i="67"/>
  <c r="AS47" i="67"/>
  <c r="CI47" i="67"/>
  <c r="CH47" i="67"/>
  <c r="CK47" i="67"/>
  <c r="AT48" i="67"/>
  <c r="AS48" i="67"/>
  <c r="CI48" i="67"/>
  <c r="CH48" i="67"/>
  <c r="AT49" i="67"/>
  <c r="AS49" i="67"/>
  <c r="CI49" i="67"/>
  <c r="CH49" i="67"/>
  <c r="AT50" i="67"/>
  <c r="CI50" i="67"/>
  <c r="CH50" i="67"/>
  <c r="AT51" i="67"/>
  <c r="AS51" i="67"/>
  <c r="CI51" i="67"/>
  <c r="CH51" i="67"/>
  <c r="AT52" i="67"/>
  <c r="AS52" i="67"/>
  <c r="CI52" i="67"/>
  <c r="CH52" i="67"/>
  <c r="AT53" i="67"/>
  <c r="AS53" i="67"/>
  <c r="CI53" i="67"/>
  <c r="CH53" i="67"/>
  <c r="AT54" i="67"/>
  <c r="AS54" i="67"/>
  <c r="CI54" i="67"/>
  <c r="CH54" i="67"/>
  <c r="AT55" i="67"/>
  <c r="CI55" i="67"/>
  <c r="CH55" i="67"/>
  <c r="AT56" i="67"/>
  <c r="AS56" i="67"/>
  <c r="CI56" i="67"/>
  <c r="CE56" i="67"/>
  <c r="AT57" i="67"/>
  <c r="AP57" i="67"/>
  <c r="CI57" i="67"/>
  <c r="CE57" i="67"/>
  <c r="AT58" i="67"/>
  <c r="AP58" i="67"/>
  <c r="CI58" i="67"/>
  <c r="CE58" i="67"/>
  <c r="AT59" i="67"/>
  <c r="AP59" i="67"/>
  <c r="CI59" i="67"/>
  <c r="CE59" i="67"/>
  <c r="CL59" i="67"/>
  <c r="AT60" i="67"/>
  <c r="AP60" i="67"/>
  <c r="CI60" i="67"/>
  <c r="CE60" i="67"/>
  <c r="AT61" i="67"/>
  <c r="AP61" i="67"/>
  <c r="CI61" i="67"/>
  <c r="CE61" i="67"/>
  <c r="AT62" i="67"/>
  <c r="AP62" i="67"/>
  <c r="CI62" i="67"/>
  <c r="CE62" i="67"/>
  <c r="AT63" i="67"/>
  <c r="AP63" i="67"/>
  <c r="CI63" i="67"/>
  <c r="CE63" i="67"/>
  <c r="CL63" i="67"/>
  <c r="AT64" i="67"/>
  <c r="AP64" i="67"/>
  <c r="CI64" i="67"/>
  <c r="CE64" i="67"/>
  <c r="AT65" i="67"/>
  <c r="AP65" i="67"/>
  <c r="CI65" i="67"/>
  <c r="CE65" i="67"/>
  <c r="AT66" i="67"/>
  <c r="AP66" i="67"/>
  <c r="CI66" i="67"/>
  <c r="CE66" i="67"/>
  <c r="AT67" i="67"/>
  <c r="AP67" i="67"/>
  <c r="CI67" i="67"/>
  <c r="CE67" i="67"/>
  <c r="CL67" i="67"/>
  <c r="AT68" i="67"/>
  <c r="AP68" i="67"/>
  <c r="CI68" i="67"/>
  <c r="CE68" i="67"/>
  <c r="AT69" i="67"/>
  <c r="AP69" i="67"/>
  <c r="CI69" i="67"/>
  <c r="CE69" i="67"/>
  <c r="AT70" i="67"/>
  <c r="AP70" i="67"/>
  <c r="CI70" i="67"/>
  <c r="CE70" i="67"/>
  <c r="AT71" i="67"/>
  <c r="AP71" i="67"/>
  <c r="CI71" i="67"/>
  <c r="CE71" i="67"/>
  <c r="CL71" i="67"/>
  <c r="AT72" i="67"/>
  <c r="AP72" i="67"/>
  <c r="CI72" i="67"/>
  <c r="CE72" i="67"/>
  <c r="AT73" i="67"/>
  <c r="AP73" i="67"/>
  <c r="CI73" i="67"/>
  <c r="CE73" i="67"/>
  <c r="AT74" i="67"/>
  <c r="AP74" i="67"/>
  <c r="CI74" i="67"/>
  <c r="CE74" i="67"/>
  <c r="AT75" i="67"/>
  <c r="AP75" i="67"/>
  <c r="CI75" i="67"/>
  <c r="CE75" i="67"/>
  <c r="CL75" i="67"/>
  <c r="AT76" i="67"/>
  <c r="AP76" i="67"/>
  <c r="CI76" i="67"/>
  <c r="CE76" i="67"/>
  <c r="AT77" i="67"/>
  <c r="AP77" i="67"/>
  <c r="CI77" i="67"/>
  <c r="CE77" i="67"/>
  <c r="CL77" i="67"/>
  <c r="AT78" i="67"/>
  <c r="AP78" i="67"/>
  <c r="CI78" i="67"/>
  <c r="CE78" i="67"/>
  <c r="AT79" i="67"/>
  <c r="AP79" i="67"/>
  <c r="CI79" i="67"/>
  <c r="CE79" i="67"/>
  <c r="CL79" i="67"/>
  <c r="AT80" i="67"/>
  <c r="AP80" i="67"/>
  <c r="CI80" i="67"/>
  <c r="CE80" i="67"/>
  <c r="CJ22" i="67"/>
  <c r="CJ32" i="67"/>
  <c r="CJ14" i="67"/>
  <c r="CL76" i="67"/>
  <c r="CL72" i="67"/>
  <c r="CL64" i="67"/>
  <c r="CK60" i="67"/>
  <c r="CJ45" i="67"/>
  <c r="CJ31" i="67"/>
  <c r="CE22" i="67"/>
  <c r="CJ18" i="67"/>
  <c r="CJ33" i="67"/>
  <c r="AP29" i="67"/>
  <c r="CL80" i="67"/>
  <c r="CK59" i="67"/>
  <c r="CJ44" i="67"/>
  <c r="CJ42" i="67"/>
  <c r="CJ36" i="67"/>
  <c r="CK29" i="67"/>
  <c r="CJ28" i="67"/>
  <c r="CJ26" i="67"/>
  <c r="CE21" i="67"/>
  <c r="CJ17" i="67"/>
  <c r="AP36" i="67"/>
  <c r="CH75" i="67"/>
  <c r="AS74" i="67"/>
  <c r="CH63" i="67"/>
  <c r="AS62" i="67"/>
  <c r="CE46" i="67"/>
  <c r="CE45" i="67"/>
  <c r="CK37" i="67"/>
  <c r="AP37" i="67"/>
  <c r="AP20" i="67"/>
  <c r="CH8" i="67"/>
  <c r="CK42" i="68"/>
  <c r="AS42" i="68"/>
  <c r="CH79" i="67"/>
  <c r="CL68" i="67"/>
  <c r="CL60" i="67"/>
  <c r="CH59" i="67"/>
  <c r="AS58" i="67"/>
  <c r="AP44" i="67"/>
  <c r="CJ40" i="67"/>
  <c r="CL73" i="67"/>
  <c r="CL62" i="67"/>
  <c r="CL61" i="67"/>
  <c r="CK51" i="67"/>
  <c r="CE50" i="67"/>
  <c r="CK45" i="67"/>
  <c r="AP45" i="67"/>
  <c r="CJ39" i="67"/>
  <c r="CE38" i="67"/>
  <c r="CE37" i="67"/>
  <c r="CL37" i="67"/>
  <c r="CJ34" i="67"/>
  <c r="AP28" i="67"/>
  <c r="CJ24" i="67"/>
  <c r="CJ20" i="67"/>
  <c r="CJ15" i="67"/>
  <c r="CE14" i="67"/>
  <c r="CK8" i="67"/>
  <c r="CH42" i="68"/>
  <c r="CK25" i="68"/>
  <c r="AS78" i="67"/>
  <c r="CE30" i="67"/>
  <c r="CE29" i="67"/>
  <c r="CK21" i="67"/>
  <c r="AP21" i="67"/>
  <c r="CK71" i="67"/>
  <c r="CL69" i="67"/>
  <c r="CL65" i="67"/>
  <c r="CL57" i="67"/>
  <c r="CK55" i="67"/>
  <c r="CE54" i="67"/>
  <c r="AP53" i="67"/>
  <c r="CJ51" i="67"/>
  <c r="AP49" i="67"/>
  <c r="CJ47" i="67"/>
  <c r="CK41" i="67"/>
  <c r="AP41" i="67"/>
  <c r="AP40" i="67"/>
  <c r="CJ37" i="67"/>
  <c r="CJ35" i="67"/>
  <c r="CE34" i="67"/>
  <c r="CE33" i="67"/>
  <c r="CK25" i="67"/>
  <c r="AP25" i="67"/>
  <c r="AP24" i="67"/>
  <c r="CJ21" i="67"/>
  <c r="CJ19" i="67"/>
  <c r="CE18" i="67"/>
  <c r="CE17" i="67"/>
  <c r="CK12" i="67"/>
  <c r="AS9" i="67"/>
  <c r="AS7" i="67"/>
  <c r="CJ7" i="67"/>
  <c r="CL42" i="68"/>
  <c r="CK40" i="68"/>
  <c r="CL38" i="68"/>
  <c r="AS37" i="68"/>
  <c r="CK8" i="68"/>
  <c r="CK56" i="67"/>
  <c r="CJ54" i="67"/>
  <c r="CK49" i="67"/>
  <c r="CJ41" i="67"/>
  <c r="CJ25" i="67"/>
  <c r="CK13" i="67"/>
  <c r="CK9" i="67"/>
  <c r="CK37" i="68"/>
  <c r="CH71" i="67"/>
  <c r="AS70" i="67"/>
  <c r="CH67" i="67"/>
  <c r="AS66" i="67"/>
  <c r="CK64" i="67"/>
  <c r="CK57" i="67"/>
  <c r="CJ53" i="67"/>
  <c r="CJ52" i="67"/>
  <c r="CJ49" i="67"/>
  <c r="CJ48" i="67"/>
  <c r="CE42" i="67"/>
  <c r="CE41" i="67"/>
  <c r="CK33" i="67"/>
  <c r="AP33" i="67"/>
  <c r="CL33" i="67"/>
  <c r="AP32" i="67"/>
  <c r="CJ27" i="67"/>
  <c r="CE26" i="67"/>
  <c r="CE25" i="67"/>
  <c r="CK17" i="67"/>
  <c r="AP17" i="67"/>
  <c r="AP16" i="67"/>
  <c r="CH12" i="67"/>
  <c r="AS11" i="67"/>
  <c r="CH40" i="68"/>
  <c r="AS39" i="68"/>
  <c r="CH36" i="68"/>
  <c r="CK23" i="68"/>
  <c r="CK77" i="67"/>
  <c r="CK65" i="67"/>
  <c r="AS77" i="67"/>
  <c r="CK76" i="67"/>
  <c r="CK68" i="67"/>
  <c r="AS65" i="67"/>
  <c r="CH62" i="67"/>
  <c r="AS61" i="67"/>
  <c r="CH58" i="67"/>
  <c r="AS57" i="67"/>
  <c r="AP54" i="67"/>
  <c r="AS46" i="67"/>
  <c r="CJ46" i="67"/>
  <c r="CK46" i="67"/>
  <c r="AP46" i="67"/>
  <c r="CH43" i="67"/>
  <c r="CJ43" i="67"/>
  <c r="CE43" i="67"/>
  <c r="CK43" i="67"/>
  <c r="CK73" i="67"/>
  <c r="CK80" i="67"/>
  <c r="AS73" i="67"/>
  <c r="CK72" i="67"/>
  <c r="AS69" i="67"/>
  <c r="AS80" i="67"/>
  <c r="CK79" i="67"/>
  <c r="CL74" i="67"/>
  <c r="CH73" i="67"/>
  <c r="AS68" i="67"/>
  <c r="CK67" i="67"/>
  <c r="AS60" i="67"/>
  <c r="CL58" i="67"/>
  <c r="CH57" i="67"/>
  <c r="CJ57" i="67"/>
  <c r="CE53" i="67"/>
  <c r="CE51" i="67"/>
  <c r="AS50" i="67"/>
  <c r="CJ50" i="67"/>
  <c r="CK50" i="67"/>
  <c r="CE49" i="67"/>
  <c r="CE47" i="67"/>
  <c r="CK69" i="67"/>
  <c r="CK61" i="67"/>
  <c r="AS55" i="67"/>
  <c r="CJ55" i="67"/>
  <c r="AP55" i="67"/>
  <c r="CH78" i="67"/>
  <c r="CJ78" i="67"/>
  <c r="CH74" i="67"/>
  <c r="CJ74" i="67"/>
  <c r="CH70" i="67"/>
  <c r="CH66" i="67"/>
  <c r="CJ66" i="67"/>
  <c r="CL78" i="67"/>
  <c r="CH77" i="67"/>
  <c r="AS76" i="67"/>
  <c r="CK75" i="67"/>
  <c r="AS72" i="67"/>
  <c r="CL70" i="67"/>
  <c r="CH69" i="67"/>
  <c r="CL66" i="67"/>
  <c r="CH65" i="67"/>
  <c r="AS64" i="67"/>
  <c r="CK63" i="67"/>
  <c r="CH61" i="67"/>
  <c r="CH80" i="67"/>
  <c r="AS79" i="67"/>
  <c r="CJ79" i="67"/>
  <c r="CK78" i="67"/>
  <c r="CH76" i="67"/>
  <c r="AS75" i="67"/>
  <c r="CK74" i="67"/>
  <c r="CH72" i="67"/>
  <c r="AS71" i="67"/>
  <c r="CJ71" i="67"/>
  <c r="CK70" i="67"/>
  <c r="CH68" i="67"/>
  <c r="AS67" i="67"/>
  <c r="CK66" i="67"/>
  <c r="CH64" i="67"/>
  <c r="AS63" i="67"/>
  <c r="CJ63" i="67"/>
  <c r="CK62" i="67"/>
  <c r="CH60" i="67"/>
  <c r="AS59" i="67"/>
  <c r="CJ59" i="67"/>
  <c r="CK58" i="67"/>
  <c r="CH56" i="67"/>
  <c r="CJ56" i="67"/>
  <c r="AP56" i="67"/>
  <c r="CE55" i="67"/>
  <c r="CK54" i="67"/>
  <c r="CK53" i="67"/>
  <c r="AP52" i="67"/>
  <c r="AP50" i="67"/>
  <c r="AP48" i="67"/>
  <c r="AP12" i="67"/>
  <c r="AS12" i="67"/>
  <c r="CE11" i="67"/>
  <c r="CK11" i="67"/>
  <c r="CE41" i="68"/>
  <c r="CH41" i="68"/>
  <c r="AP30" i="68"/>
  <c r="AS30" i="68"/>
  <c r="CE26" i="68"/>
  <c r="CH26" i="68"/>
  <c r="CK26" i="68"/>
  <c r="AP19" i="68"/>
  <c r="AS19" i="68"/>
  <c r="CK52" i="67"/>
  <c r="CE52" i="67"/>
  <c r="AP51" i="67"/>
  <c r="CK48" i="67"/>
  <c r="CE48" i="67"/>
  <c r="AP47" i="67"/>
  <c r="CK44" i="67"/>
  <c r="CE44" i="67"/>
  <c r="CL44" i="67"/>
  <c r="AP43" i="67"/>
  <c r="CK40" i="67"/>
  <c r="CE40" i="67"/>
  <c r="CL40" i="67"/>
  <c r="AP39" i="67"/>
  <c r="CK36" i="67"/>
  <c r="CE36" i="67"/>
  <c r="CL36" i="67"/>
  <c r="AP35" i="67"/>
  <c r="CK32" i="67"/>
  <c r="CE32" i="67"/>
  <c r="AP31" i="67"/>
  <c r="CK28" i="67"/>
  <c r="CE28" i="67"/>
  <c r="CL28" i="67"/>
  <c r="AP27" i="67"/>
  <c r="CK24" i="67"/>
  <c r="CE24" i="67"/>
  <c r="CL24" i="67"/>
  <c r="AP23" i="67"/>
  <c r="CK20" i="67"/>
  <c r="CE20" i="67"/>
  <c r="AP19" i="67"/>
  <c r="CK16" i="67"/>
  <c r="CE16" i="67"/>
  <c r="AP15" i="67"/>
  <c r="AS13" i="67"/>
  <c r="CH11" i="67"/>
  <c r="CH10" i="67"/>
  <c r="AP8" i="67"/>
  <c r="AS8" i="67"/>
  <c r="CJ8" i="67"/>
  <c r="CE7" i="67"/>
  <c r="CK7" i="67"/>
  <c r="CK38" i="68"/>
  <c r="AS38" i="68"/>
  <c r="CE37" i="68"/>
  <c r="CH37" i="68"/>
  <c r="CK29" i="68"/>
  <c r="AP22" i="68"/>
  <c r="AS22" i="68"/>
  <c r="AP15" i="68"/>
  <c r="AS15" i="68"/>
  <c r="AP42" i="67"/>
  <c r="CK39" i="67"/>
  <c r="CE39" i="67"/>
  <c r="AP38" i="67"/>
  <c r="CK35" i="67"/>
  <c r="CE35" i="67"/>
  <c r="AP34" i="67"/>
  <c r="CK31" i="67"/>
  <c r="CE31" i="67"/>
  <c r="AP30" i="67"/>
  <c r="CK27" i="67"/>
  <c r="CE27" i="67"/>
  <c r="AP26" i="67"/>
  <c r="CK23" i="67"/>
  <c r="CE23" i="67"/>
  <c r="AP22" i="67"/>
  <c r="CK19" i="67"/>
  <c r="CE19" i="67"/>
  <c r="AP18" i="67"/>
  <c r="CK15" i="67"/>
  <c r="CE15" i="67"/>
  <c r="AP14" i="67"/>
  <c r="CE13" i="67"/>
  <c r="CH13" i="67"/>
  <c r="CL10" i="67"/>
  <c r="AP40" i="68"/>
  <c r="AS40" i="68"/>
  <c r="CJ40" i="68"/>
  <c r="CE39" i="68"/>
  <c r="CK39" i="68"/>
  <c r="AP36" i="68"/>
  <c r="AS36" i="68"/>
  <c r="AP29" i="68"/>
  <c r="AS29" i="68"/>
  <c r="CE27" i="68"/>
  <c r="CH27" i="68"/>
  <c r="CK27" i="68"/>
  <c r="CK21" i="68"/>
  <c r="CE16" i="68"/>
  <c r="CH16" i="68"/>
  <c r="CK16" i="68"/>
  <c r="AP11" i="68"/>
  <c r="AS11" i="68"/>
  <c r="CL49" i="67"/>
  <c r="CL45" i="67"/>
  <c r="CK42" i="67"/>
  <c r="CL41" i="67"/>
  <c r="CK38" i="67"/>
  <c r="CK34" i="67"/>
  <c r="CK30" i="67"/>
  <c r="CK26" i="67"/>
  <c r="CK22" i="67"/>
  <c r="CL21" i="67"/>
  <c r="CK18" i="67"/>
  <c r="CL17" i="67"/>
  <c r="CK14" i="67"/>
  <c r="CK10" i="67"/>
  <c r="AS10" i="67"/>
  <c r="CE9" i="67"/>
  <c r="CH9" i="67"/>
  <c r="CJ9" i="67"/>
  <c r="CK41" i="68"/>
  <c r="AS41" i="68"/>
  <c r="CH39" i="68"/>
  <c r="CJ39" i="68"/>
  <c r="CH38" i="68"/>
  <c r="CK36" i="68"/>
  <c r="CE34" i="68"/>
  <c r="CH34" i="68"/>
  <c r="CK34" i="68"/>
  <c r="AP21" i="68"/>
  <c r="AS21" i="68"/>
  <c r="CE12" i="68"/>
  <c r="CH12" i="68"/>
  <c r="CK12" i="68"/>
  <c r="CK35" i="68"/>
  <c r="AP35" i="68"/>
  <c r="AS35" i="68"/>
  <c r="CE33" i="68"/>
  <c r="CH33" i="68"/>
  <c r="CE32" i="68"/>
  <c r="CH32" i="68"/>
  <c r="CK32" i="68"/>
  <c r="AP28" i="68"/>
  <c r="AS28" i="68"/>
  <c r="AP27" i="68"/>
  <c r="AS27" i="68"/>
  <c r="CE25" i="68"/>
  <c r="CH25" i="68"/>
  <c r="CE24" i="68"/>
  <c r="CH24" i="68"/>
  <c r="CK24" i="68"/>
  <c r="AP20" i="68"/>
  <c r="AS20" i="68"/>
  <c r="CE17" i="68"/>
  <c r="CH17" i="68"/>
  <c r="CK17" i="68"/>
  <c r="AP16" i="68"/>
  <c r="AS16" i="68"/>
  <c r="CE13" i="68"/>
  <c r="CH13" i="68"/>
  <c r="CK13" i="68"/>
  <c r="AP12" i="68"/>
  <c r="AS12" i="68"/>
  <c r="CE9" i="68"/>
  <c r="CH9" i="68"/>
  <c r="CK9" i="68"/>
  <c r="AP8" i="68"/>
  <c r="AS8" i="68"/>
  <c r="AP34" i="68"/>
  <c r="AS34" i="68"/>
  <c r="AP33" i="68"/>
  <c r="AS33" i="68"/>
  <c r="CE31" i="68"/>
  <c r="CH31" i="68"/>
  <c r="CE30" i="68"/>
  <c r="CH30" i="68"/>
  <c r="CK30" i="68"/>
  <c r="AP26" i="68"/>
  <c r="AS26" i="68"/>
  <c r="AP25" i="68"/>
  <c r="AS25" i="68"/>
  <c r="CE23" i="68"/>
  <c r="CH23" i="68"/>
  <c r="CE22" i="68"/>
  <c r="CH22" i="68"/>
  <c r="CJ22" i="68"/>
  <c r="CK22" i="68"/>
  <c r="CE18" i="68"/>
  <c r="CH18" i="68"/>
  <c r="CK18" i="68"/>
  <c r="AP17" i="68"/>
  <c r="AS17" i="68"/>
  <c r="CE14" i="68"/>
  <c r="CH14" i="68"/>
  <c r="CK14" i="68"/>
  <c r="AP13" i="68"/>
  <c r="AS13" i="68"/>
  <c r="CE10" i="68"/>
  <c r="CH10" i="68"/>
  <c r="CK10" i="68"/>
  <c r="AP9" i="68"/>
  <c r="AS9" i="68"/>
  <c r="CE7" i="68"/>
  <c r="CH7" i="68"/>
  <c r="CK7" i="68"/>
  <c r="CH35" i="68"/>
  <c r="CJ35" i="68"/>
  <c r="AP32" i="68"/>
  <c r="AS32" i="68"/>
  <c r="AP31" i="68"/>
  <c r="AS31" i="68"/>
  <c r="CE29" i="68"/>
  <c r="CH29" i="68"/>
  <c r="CE28" i="68"/>
  <c r="CH28" i="68"/>
  <c r="CK28" i="68"/>
  <c r="AP24" i="68"/>
  <c r="AS24" i="68"/>
  <c r="AP23" i="68"/>
  <c r="AS23" i="68"/>
  <c r="CE21" i="68"/>
  <c r="CH21" i="68"/>
  <c r="CE20" i="68"/>
  <c r="CH20" i="68"/>
  <c r="CK20" i="68"/>
  <c r="CE19" i="68"/>
  <c r="CH19" i="68"/>
  <c r="CK19" i="68"/>
  <c r="AP18" i="68"/>
  <c r="AS18" i="68"/>
  <c r="CE15" i="68"/>
  <c r="CH15" i="68"/>
  <c r="CK15" i="68"/>
  <c r="AP14" i="68"/>
  <c r="AS14" i="68"/>
  <c r="CE11" i="68"/>
  <c r="CH11" i="68"/>
  <c r="CK11" i="68"/>
  <c r="AP10" i="68"/>
  <c r="AS10" i="68"/>
  <c r="CE8" i="68"/>
  <c r="CH8" i="68"/>
  <c r="CJ8" i="68"/>
  <c r="CL7" i="68"/>
  <c r="AS7" i="68"/>
  <c r="CL29" i="67"/>
  <c r="CJ29" i="68"/>
  <c r="CJ36" i="68"/>
  <c r="CJ76" i="67"/>
  <c r="CJ58" i="67"/>
  <c r="CL25" i="67"/>
  <c r="CL53" i="67"/>
  <c r="CJ13" i="67"/>
  <c r="CL20" i="67"/>
  <c r="CJ64" i="67"/>
  <c r="CJ75" i="67"/>
  <c r="CJ80" i="67"/>
  <c r="CJ73" i="67"/>
  <c r="CJ42" i="68"/>
  <c r="AR16" i="67"/>
  <c r="CJ62" i="67"/>
  <c r="CJ12" i="67"/>
  <c r="AR32" i="67"/>
  <c r="CJ20" i="68"/>
  <c r="CJ19" i="68"/>
  <c r="CJ11" i="68"/>
  <c r="AR42" i="68"/>
  <c r="CJ33" i="68"/>
  <c r="CJ61" i="67"/>
  <c r="CJ15" i="68"/>
  <c r="CG42" i="68"/>
  <c r="CJ24" i="68"/>
  <c r="CJ37" i="68"/>
  <c r="CJ10" i="67"/>
  <c r="CJ67" i="67"/>
  <c r="CJ72" i="67"/>
  <c r="CJ70" i="67"/>
  <c r="AR64" i="67"/>
  <c r="CG15" i="68"/>
  <c r="CJ28" i="68"/>
  <c r="CJ12" i="68"/>
  <c r="CJ11" i="67"/>
  <c r="CJ68" i="67"/>
  <c r="CJ77" i="67"/>
  <c r="CL10" i="68"/>
  <c r="AR10" i="68"/>
  <c r="CG20" i="68"/>
  <c r="CL23" i="68"/>
  <c r="AR23" i="68"/>
  <c r="CG10" i="68"/>
  <c r="CJ14" i="68"/>
  <c r="CG31" i="68"/>
  <c r="CL34" i="68"/>
  <c r="AR34" i="68"/>
  <c r="CJ9" i="68"/>
  <c r="CL16" i="68"/>
  <c r="AR16" i="68"/>
  <c r="CG24" i="68"/>
  <c r="CL27" i="68"/>
  <c r="AR27" i="68"/>
  <c r="CJ32" i="68"/>
  <c r="AR37" i="68"/>
  <c r="CL9" i="67"/>
  <c r="CG9" i="67"/>
  <c r="CG16" i="68"/>
  <c r="CG27" i="68"/>
  <c r="AR36" i="68"/>
  <c r="CL36" i="68"/>
  <c r="CL39" i="68"/>
  <c r="CG39" i="68"/>
  <c r="CG13" i="67"/>
  <c r="CL18" i="67"/>
  <c r="AR18" i="67"/>
  <c r="CG23" i="67"/>
  <c r="CL34" i="67"/>
  <c r="AR34" i="67"/>
  <c r="CG39" i="67"/>
  <c r="CL15" i="68"/>
  <c r="AR15" i="68"/>
  <c r="CG7" i="67"/>
  <c r="CG12" i="67"/>
  <c r="CG14" i="67"/>
  <c r="CG18" i="67"/>
  <c r="CG22" i="67"/>
  <c r="CG26" i="67"/>
  <c r="CG30" i="67"/>
  <c r="CG34" i="67"/>
  <c r="CG38" i="67"/>
  <c r="CG42" i="67"/>
  <c r="CG46" i="67"/>
  <c r="CL7" i="67"/>
  <c r="CG8" i="67"/>
  <c r="CG67" i="67"/>
  <c r="CG71" i="67"/>
  <c r="CG75" i="67"/>
  <c r="CG79" i="67"/>
  <c r="CG56" i="67"/>
  <c r="CG64" i="67"/>
  <c r="CG72" i="67"/>
  <c r="CG80" i="67"/>
  <c r="CG54" i="67"/>
  <c r="CG50" i="67"/>
  <c r="CG59" i="67"/>
  <c r="CG63" i="67"/>
  <c r="CG60" i="67"/>
  <c r="CG68" i="67"/>
  <c r="CG76" i="67"/>
  <c r="CG16" i="67"/>
  <c r="CL27" i="67"/>
  <c r="AR27" i="67"/>
  <c r="CG32" i="67"/>
  <c r="CL43" i="67"/>
  <c r="AR43" i="67"/>
  <c r="CG48" i="67"/>
  <c r="CJ26" i="68"/>
  <c r="CG10" i="67"/>
  <c r="CL12" i="67"/>
  <c r="AR12" i="67"/>
  <c r="CL50" i="67"/>
  <c r="AR50" i="67"/>
  <c r="CG55" i="67"/>
  <c r="AR69" i="67"/>
  <c r="CG41" i="67"/>
  <c r="CG37" i="67"/>
  <c r="CL46" i="67"/>
  <c r="AR46" i="67"/>
  <c r="CG17" i="67"/>
  <c r="CG57" i="67"/>
  <c r="CG69" i="67"/>
  <c r="AR72" i="67"/>
  <c r="AR60" i="67"/>
  <c r="CL14" i="68"/>
  <c r="AR14" i="68"/>
  <c r="CG19" i="68"/>
  <c r="CJ21" i="68"/>
  <c r="CG28" i="68"/>
  <c r="CL31" i="68"/>
  <c r="AR31" i="68"/>
  <c r="CL9" i="68"/>
  <c r="AR9" i="68"/>
  <c r="CG14" i="68"/>
  <c r="CJ18" i="68"/>
  <c r="CG22" i="68"/>
  <c r="CL25" i="68"/>
  <c r="AR25" i="68"/>
  <c r="CJ30" i="68"/>
  <c r="CG9" i="68"/>
  <c r="CJ13" i="68"/>
  <c r="CL20" i="68"/>
  <c r="AR20" i="68"/>
  <c r="CJ25" i="68"/>
  <c r="CG32" i="68"/>
  <c r="AR35" i="68"/>
  <c r="CL35" i="68"/>
  <c r="CG12" i="68"/>
  <c r="CJ34" i="68"/>
  <c r="CJ38" i="68"/>
  <c r="AR28" i="67"/>
  <c r="CL11" i="68"/>
  <c r="AR11" i="68"/>
  <c r="AR38" i="68"/>
  <c r="CL14" i="67"/>
  <c r="AR14" i="67"/>
  <c r="CG19" i="67"/>
  <c r="CL30" i="67"/>
  <c r="AR30" i="67"/>
  <c r="CG35" i="67"/>
  <c r="CL23" i="67"/>
  <c r="AR23" i="67"/>
  <c r="CG28" i="67"/>
  <c r="CL39" i="67"/>
  <c r="AR39" i="67"/>
  <c r="CG44" i="67"/>
  <c r="CG26" i="68"/>
  <c r="CL13" i="67"/>
  <c r="CL52" i="67"/>
  <c r="AR52" i="67"/>
  <c r="CL56" i="67"/>
  <c r="AR56" i="67"/>
  <c r="CJ60" i="67"/>
  <c r="AR61" i="67"/>
  <c r="AR65" i="67"/>
  <c r="CJ69" i="67"/>
  <c r="AR44" i="67"/>
  <c r="CG47" i="67"/>
  <c r="CG51" i="67"/>
  <c r="CG45" i="67"/>
  <c r="CG58" i="67"/>
  <c r="AR76" i="67"/>
  <c r="CG61" i="67"/>
  <c r="CG8" i="68"/>
  <c r="CL18" i="68"/>
  <c r="AR18" i="68"/>
  <c r="CG21" i="68"/>
  <c r="CL24" i="68"/>
  <c r="AR24" i="68"/>
  <c r="CJ7" i="68"/>
  <c r="CL13" i="68"/>
  <c r="AR13" i="68"/>
  <c r="CG18" i="68"/>
  <c r="CJ23" i="68"/>
  <c r="CG30" i="68"/>
  <c r="CL33" i="68"/>
  <c r="AR33" i="68"/>
  <c r="CL8" i="68"/>
  <c r="AR8" i="68"/>
  <c r="AR39" i="68"/>
  <c r="CG13" i="68"/>
  <c r="CJ17" i="68"/>
  <c r="CG25" i="68"/>
  <c r="CL28" i="68"/>
  <c r="AR28" i="68"/>
  <c r="CG34" i="68"/>
  <c r="AR24" i="67"/>
  <c r="AR40" i="67"/>
  <c r="CL29" i="68"/>
  <c r="AR29" i="68"/>
  <c r="CG38" i="68"/>
  <c r="AR40" i="68"/>
  <c r="CL40" i="68"/>
  <c r="CG15" i="67"/>
  <c r="CL26" i="67"/>
  <c r="AR26" i="67"/>
  <c r="CG31" i="67"/>
  <c r="CL42" i="67"/>
  <c r="AR42" i="67"/>
  <c r="CL22" i="68"/>
  <c r="AR22" i="68"/>
  <c r="CL37" i="68"/>
  <c r="CG37" i="68"/>
  <c r="AR7" i="67"/>
  <c r="AR8" i="67"/>
  <c r="AR17" i="67"/>
  <c r="AR21" i="67"/>
  <c r="AR25" i="67"/>
  <c r="AR29" i="67"/>
  <c r="AR33" i="67"/>
  <c r="AR37" i="67"/>
  <c r="AR41" i="67"/>
  <c r="AR45" i="67"/>
  <c r="AR11" i="67"/>
  <c r="CL8" i="67"/>
  <c r="AR10" i="67"/>
  <c r="AR66" i="67"/>
  <c r="AR49" i="67"/>
  <c r="AR53" i="67"/>
  <c r="AR67" i="67"/>
  <c r="AR71" i="67"/>
  <c r="AR75" i="67"/>
  <c r="AR79" i="67"/>
  <c r="AR70" i="67"/>
  <c r="AR78" i="67"/>
  <c r="AR63" i="67"/>
  <c r="AR58" i="67"/>
  <c r="AR62" i="67"/>
  <c r="AR74" i="67"/>
  <c r="AR59" i="67"/>
  <c r="CL19" i="67"/>
  <c r="AR19" i="67"/>
  <c r="CG24" i="67"/>
  <c r="CL35" i="67"/>
  <c r="AR35" i="67"/>
  <c r="CG40" i="67"/>
  <c r="CL51" i="67"/>
  <c r="AR51" i="67"/>
  <c r="CL19" i="68"/>
  <c r="AR19" i="68"/>
  <c r="CJ41" i="68"/>
  <c r="CL11" i="67"/>
  <c r="CG11" i="67"/>
  <c r="AR13" i="67"/>
  <c r="CG29" i="67"/>
  <c r="CJ65" i="67"/>
  <c r="AR77" i="67"/>
  <c r="CG49" i="67"/>
  <c r="CG53" i="67"/>
  <c r="AR73" i="67"/>
  <c r="CG43" i="67"/>
  <c r="CG65" i="67"/>
  <c r="CG78" i="67"/>
  <c r="CG77" i="67"/>
  <c r="CG66" i="67"/>
  <c r="AR7" i="68"/>
  <c r="CG11" i="68"/>
  <c r="CG29" i="68"/>
  <c r="CL32" i="68"/>
  <c r="AR32" i="68"/>
  <c r="CG7" i="68"/>
  <c r="CG36" i="68"/>
  <c r="CG35" i="68"/>
  <c r="CG40" i="68"/>
  <c r="CJ10" i="68"/>
  <c r="CL17" i="68"/>
  <c r="AR17" i="68"/>
  <c r="CG23" i="68"/>
  <c r="CL26" i="68"/>
  <c r="AR26" i="68"/>
  <c r="CJ31" i="68"/>
  <c r="CL12" i="68"/>
  <c r="AR12" i="68"/>
  <c r="CG17" i="68"/>
  <c r="CG33" i="68"/>
  <c r="CL21" i="68"/>
  <c r="AR21" i="68"/>
  <c r="AR20" i="67"/>
  <c r="AR36" i="67"/>
  <c r="CJ16" i="68"/>
  <c r="CJ27" i="68"/>
  <c r="AR41" i="68"/>
  <c r="CL22" i="67"/>
  <c r="AR22" i="67"/>
  <c r="CG27" i="67"/>
  <c r="CL38" i="67"/>
  <c r="AR38" i="67"/>
  <c r="AR9" i="67"/>
  <c r="CL15" i="67"/>
  <c r="AR15" i="67"/>
  <c r="CG20" i="67"/>
  <c r="CL31" i="67"/>
  <c r="AR31" i="67"/>
  <c r="CG36" i="67"/>
  <c r="CL47" i="67"/>
  <c r="AR47" i="67"/>
  <c r="CG52" i="67"/>
  <c r="CL30" i="68"/>
  <c r="AR30" i="68"/>
  <c r="CL41" i="68"/>
  <c r="CG41" i="68"/>
  <c r="CL16" i="67"/>
  <c r="CL32" i="67"/>
  <c r="CL48" i="67"/>
  <c r="AR48" i="67"/>
  <c r="CL55" i="67"/>
  <c r="AR55" i="67"/>
  <c r="CG25" i="67"/>
  <c r="AR57" i="67"/>
  <c r="CG62" i="67"/>
  <c r="CG33" i="67"/>
  <c r="CG21" i="67"/>
  <c r="CL54" i="67"/>
  <c r="AR54" i="67"/>
  <c r="AR68" i="67"/>
  <c r="CG74" i="67"/>
  <c r="AR80" i="67"/>
  <c r="CG73" i="67"/>
  <c r="CG70" i="67"/>
  <c r="B21" i="68"/>
  <c r="B12" i="68"/>
  <c r="B42" i="68"/>
  <c r="B15" i="67"/>
  <c r="B8" i="67"/>
  <c r="B7" i="67"/>
  <c r="B63" i="67"/>
  <c r="B72" i="67"/>
  <c r="B76" i="67"/>
  <c r="B79" i="67"/>
  <c r="B62" i="67"/>
  <c r="B67" i="67"/>
  <c r="B60" i="67"/>
  <c r="B69" i="67"/>
  <c r="B73" i="67"/>
  <c r="B61" i="67"/>
  <c r="B59" i="67"/>
  <c r="B65" i="67"/>
  <c r="B77" i="67"/>
  <c r="B71" i="67"/>
  <c r="B64" i="67"/>
  <c r="B68" i="67"/>
  <c r="B80" i="67"/>
  <c r="B57" i="67"/>
  <c r="B75" i="67"/>
  <c r="B21" i="67"/>
  <c r="B31" i="67"/>
  <c r="B44" i="67"/>
  <c r="B11" i="67"/>
  <c r="B35" i="67"/>
  <c r="B37" i="68"/>
  <c r="B42" i="67"/>
  <c r="B29" i="67"/>
  <c r="B28" i="68"/>
  <c r="B33" i="68"/>
  <c r="B24" i="68"/>
  <c r="B30" i="67"/>
  <c r="B10" i="67"/>
  <c r="B45" i="67"/>
  <c r="B20" i="68"/>
  <c r="B31" i="68"/>
  <c r="B46" i="67"/>
  <c r="B78" i="67"/>
  <c r="B50" i="67"/>
  <c r="B12" i="67"/>
  <c r="B15" i="68"/>
  <c r="B16" i="68"/>
  <c r="B23" i="68"/>
  <c r="B26" i="67"/>
  <c r="B14" i="67"/>
  <c r="B35" i="68"/>
  <c r="B34" i="67"/>
  <c r="B10" i="68"/>
  <c r="B25" i="67"/>
  <c r="B53" i="67"/>
  <c r="B17" i="68"/>
  <c r="B40" i="68"/>
  <c r="B29" i="68"/>
  <c r="B13" i="68"/>
  <c r="B7" i="68"/>
  <c r="B52" i="67"/>
  <c r="B23" i="67"/>
  <c r="B33" i="67"/>
  <c r="B25" i="68"/>
  <c r="B14" i="68"/>
  <c r="B36" i="67"/>
  <c r="B27" i="67"/>
  <c r="B39" i="68"/>
  <c r="B9" i="67"/>
  <c r="B27" i="68"/>
  <c r="B40" i="67"/>
  <c r="B19" i="68"/>
  <c r="B19" i="67"/>
  <c r="B18" i="68"/>
  <c r="B56" i="67"/>
  <c r="B11" i="68"/>
  <c r="B17" i="67"/>
  <c r="B34" i="68"/>
  <c r="B48" i="67"/>
  <c r="B41" i="68"/>
  <c r="B32" i="68"/>
  <c r="B55" i="67"/>
  <c r="B32" i="67"/>
  <c r="B47" i="67"/>
  <c r="B22" i="67"/>
  <c r="B28" i="67"/>
  <c r="B51" i="67"/>
  <c r="B54" i="67"/>
  <c r="B66" i="67"/>
  <c r="B16" i="67"/>
  <c r="B30" i="68"/>
  <c r="B38" i="67"/>
  <c r="B41" i="67"/>
  <c r="B26" i="68"/>
  <c r="B70" i="67"/>
  <c r="B22" i="68"/>
  <c r="B49" i="67"/>
  <c r="B8" i="68"/>
  <c r="B58" i="67"/>
  <c r="B13" i="67"/>
  <c r="B39" i="67"/>
  <c r="B9" i="68"/>
  <c r="B74" i="67"/>
  <c r="B20" i="67"/>
  <c r="B38" i="68"/>
  <c r="B43" i="67"/>
  <c r="B18" i="67"/>
  <c r="B36" i="68"/>
  <c r="B37" i="67"/>
  <c r="B24" i="67"/>
  <c r="H17" i="212" l="1"/>
  <c r="H29" i="166"/>
  <c r="H12" i="187"/>
  <c r="H7" i="187"/>
  <c r="J16" i="166"/>
  <c r="H9" i="166"/>
  <c r="H30" i="187"/>
  <c r="H34" i="187"/>
  <c r="H29" i="187"/>
  <c r="H25" i="187"/>
  <c r="H18" i="187"/>
  <c r="H14" i="187"/>
  <c r="H10" i="187"/>
  <c r="H6" i="187"/>
  <c r="H21" i="187"/>
  <c r="H22" i="187"/>
  <c r="H27" i="187"/>
  <c r="H20" i="187"/>
  <c r="H16" i="187"/>
  <c r="H8" i="187"/>
  <c r="H23" i="187"/>
  <c r="H33" i="187"/>
  <c r="H26" i="187"/>
  <c r="H19" i="187"/>
  <c r="H15" i="187"/>
  <c r="H11" i="187"/>
  <c r="H5" i="185"/>
  <c r="K31" i="211"/>
  <c r="K7" i="211"/>
  <c r="K25" i="211"/>
  <c r="K34" i="211"/>
  <c r="K24" i="211"/>
  <c r="I24" i="211" s="1"/>
  <c r="I27" i="211" s="1"/>
  <c r="K5" i="211"/>
  <c r="K9" i="211"/>
  <c r="K21" i="211"/>
  <c r="K27" i="211"/>
  <c r="K32" i="211"/>
  <c r="I34" i="211" s="1"/>
  <c r="K33" i="211"/>
  <c r="K6" i="211"/>
  <c r="K10" i="211"/>
  <c r="K22" i="211"/>
  <c r="K28" i="211"/>
  <c r="I28" i="211" s="1"/>
  <c r="K18" i="211"/>
  <c r="K4" i="211"/>
  <c r="K15" i="211"/>
  <c r="K23" i="211"/>
  <c r="H25" i="210"/>
  <c r="H9" i="210"/>
  <c r="H13" i="210"/>
  <c r="H5" i="210"/>
  <c r="H17" i="210"/>
  <c r="H32" i="210"/>
  <c r="H21" i="210"/>
  <c r="H29" i="210"/>
  <c r="H34" i="210"/>
  <c r="H30" i="210"/>
  <c r="H35" i="210"/>
  <c r="H11" i="210"/>
  <c r="H15" i="210"/>
  <c r="H19" i="210"/>
  <c r="H23" i="210"/>
  <c r="H27" i="210"/>
  <c r="H34" i="208"/>
  <c r="H6" i="208"/>
  <c r="K7" i="207"/>
  <c r="H7" i="206"/>
  <c r="H23" i="213"/>
  <c r="H31" i="213"/>
  <c r="H15" i="213"/>
  <c r="H7" i="213"/>
  <c r="H27" i="213"/>
  <c r="H19" i="213"/>
  <c r="H11" i="213"/>
  <c r="H34" i="213"/>
  <c r="H5" i="213"/>
  <c r="H9" i="213"/>
  <c r="H13" i="213"/>
  <c r="H17" i="213"/>
  <c r="H21" i="213"/>
  <c r="H25" i="213"/>
  <c r="H29" i="213"/>
  <c r="H6" i="213"/>
  <c r="H10" i="213"/>
  <c r="H14" i="213"/>
  <c r="H18" i="213"/>
  <c r="H22" i="213"/>
  <c r="H26" i="213"/>
  <c r="H30" i="213"/>
  <c r="H35" i="213"/>
  <c r="H4" i="213"/>
  <c r="H8" i="213"/>
  <c r="H12" i="213"/>
  <c r="H16" i="213"/>
  <c r="H20" i="213"/>
  <c r="H24" i="213"/>
  <c r="H28" i="213"/>
  <c r="H32" i="213"/>
  <c r="H33" i="213"/>
  <c r="H33" i="212"/>
  <c r="H25" i="212"/>
  <c r="H9" i="212"/>
  <c r="H29" i="212"/>
  <c r="H21" i="212"/>
  <c r="H13" i="212"/>
  <c r="H5" i="212"/>
  <c r="H12" i="204"/>
  <c r="H31" i="212"/>
  <c r="H11" i="212"/>
  <c r="H19" i="212"/>
  <c r="H27" i="212"/>
  <c r="H35" i="212"/>
  <c r="H7" i="212"/>
  <c r="H15" i="212"/>
  <c r="H23" i="212"/>
  <c r="H4" i="212"/>
  <c r="H8" i="212"/>
  <c r="H12" i="212"/>
  <c r="H16" i="212"/>
  <c r="H20" i="212"/>
  <c r="H24" i="212"/>
  <c r="H28" i="212"/>
  <c r="H32" i="212"/>
  <c r="H6" i="212"/>
  <c r="H10" i="212"/>
  <c r="H14" i="212"/>
  <c r="H18" i="212"/>
  <c r="H22" i="212"/>
  <c r="H26" i="212"/>
  <c r="H30" i="212"/>
  <c r="H34" i="212"/>
  <c r="H28" i="204"/>
  <c r="H20" i="204"/>
  <c r="H16" i="204"/>
  <c r="H4" i="204"/>
  <c r="H32" i="204"/>
  <c r="H24" i="204"/>
  <c r="H8" i="204"/>
  <c r="H30" i="204"/>
  <c r="H26" i="204"/>
  <c r="H22" i="204"/>
  <c r="H18" i="204"/>
  <c r="H14" i="204"/>
  <c r="H33" i="204"/>
  <c r="H29" i="204"/>
  <c r="H25" i="204"/>
  <c r="H21" i="204"/>
  <c r="H17" i="204"/>
  <c r="H13" i="204"/>
  <c r="H9" i="204"/>
  <c r="H10" i="204"/>
  <c r="H7" i="204"/>
  <c r="H9" i="185"/>
  <c r="J12" i="166"/>
  <c r="J24" i="166"/>
  <c r="J4" i="209"/>
  <c r="J28" i="166"/>
  <c r="J8" i="166"/>
  <c r="H35" i="185"/>
  <c r="J20" i="166"/>
  <c r="J32" i="166"/>
  <c r="K6" i="205"/>
  <c r="K34" i="207"/>
  <c r="K5" i="207"/>
  <c r="K14" i="207"/>
  <c r="K21" i="207"/>
  <c r="K6" i="207"/>
  <c r="K9" i="207"/>
  <c r="K8" i="207"/>
  <c r="K18" i="207"/>
  <c r="K19" i="207"/>
  <c r="K20" i="207"/>
  <c r="K26" i="207"/>
  <c r="K24" i="207"/>
  <c r="K29" i="207"/>
  <c r="K28" i="207"/>
  <c r="K33" i="207"/>
  <c r="K32" i="207"/>
  <c r="K10" i="207"/>
  <c r="K11" i="207"/>
  <c r="K12" i="207"/>
  <c r="K17" i="207"/>
  <c r="K23" i="207"/>
  <c r="K25" i="207"/>
  <c r="K27" i="207"/>
  <c r="K31" i="207"/>
  <c r="K35" i="207"/>
  <c r="K16" i="207"/>
  <c r="K4" i="207"/>
  <c r="K13" i="207"/>
  <c r="K15" i="207"/>
  <c r="K22" i="207"/>
  <c r="K30" i="207"/>
  <c r="K8" i="211"/>
  <c r="K13" i="211"/>
  <c r="K14" i="211"/>
  <c r="K16" i="211"/>
  <c r="K26" i="211"/>
  <c r="K29" i="211"/>
  <c r="I32" i="211"/>
  <c r="K35" i="211"/>
  <c r="K11" i="211"/>
  <c r="K12" i="211"/>
  <c r="K17" i="211"/>
  <c r="K19" i="211"/>
  <c r="K20" i="211"/>
  <c r="I20" i="211" s="1"/>
  <c r="K30" i="211"/>
  <c r="I33" i="211"/>
  <c r="I35" i="211"/>
  <c r="H30" i="208"/>
  <c r="H26" i="208"/>
  <c r="H22" i="208"/>
  <c r="H18" i="208"/>
  <c r="H14" i="208"/>
  <c r="H33" i="208"/>
  <c r="H29" i="208"/>
  <c r="H25" i="208"/>
  <c r="H21" i="208"/>
  <c r="H17" i="208"/>
  <c r="H10" i="208"/>
  <c r="H13" i="208"/>
  <c r="H9" i="208"/>
  <c r="H35" i="208"/>
  <c r="H7" i="208"/>
  <c r="K15" i="205"/>
  <c r="K27" i="205"/>
  <c r="K38" i="205"/>
  <c r="K18" i="205"/>
  <c r="H34" i="185"/>
  <c r="K10" i="205"/>
  <c r="K14" i="205"/>
  <c r="K21" i="205"/>
  <c r="H6" i="185"/>
  <c r="K8" i="205"/>
  <c r="K17" i="205"/>
  <c r="K19" i="205"/>
  <c r="K25" i="205"/>
  <c r="K20" i="205"/>
  <c r="I21" i="205" s="1"/>
  <c r="K31" i="205"/>
  <c r="K32" i="205"/>
  <c r="I32" i="205" s="1"/>
  <c r="H32" i="185"/>
  <c r="H28" i="185"/>
  <c r="H24" i="185"/>
  <c r="H20" i="185"/>
  <c r="H16" i="185"/>
  <c r="H12" i="185"/>
  <c r="H4" i="166"/>
  <c r="J4" i="166" s="1"/>
  <c r="H8" i="185"/>
  <c r="K5" i="205"/>
  <c r="K4" i="205"/>
  <c r="K9" i="205"/>
  <c r="K11" i="205"/>
  <c r="K13" i="205"/>
  <c r="I20" i="205"/>
  <c r="K23" i="205"/>
  <c r="K30" i="205"/>
  <c r="K35" i="205"/>
  <c r="K43" i="205"/>
  <c r="H31" i="185"/>
  <c r="H27" i="185"/>
  <c r="H23" i="185"/>
  <c r="H19" i="185"/>
  <c r="H15" i="185"/>
  <c r="H11" i="185"/>
  <c r="H4" i="185"/>
  <c r="H7" i="185"/>
  <c r="K7" i="205"/>
  <c r="K12" i="205"/>
  <c r="K16" i="205"/>
  <c r="K22" i="205"/>
  <c r="K26" i="205"/>
  <c r="K34" i="205"/>
  <c r="K37" i="205"/>
  <c r="H30" i="185"/>
  <c r="H26" i="185"/>
  <c r="H22" i="185"/>
  <c r="H18" i="185"/>
  <c r="H14" i="185"/>
  <c r="H10" i="185"/>
  <c r="K24" i="205"/>
  <c r="I27" i="205" s="1"/>
  <c r="K29" i="205"/>
  <c r="K28" i="205"/>
  <c r="I31" i="205" s="1"/>
  <c r="K33" i="205"/>
  <c r="J12" i="209"/>
  <c r="H33" i="185"/>
  <c r="H29" i="185"/>
  <c r="H25" i="185"/>
  <c r="H21" i="185"/>
  <c r="H17" i="185"/>
  <c r="H13" i="185"/>
  <c r="K39" i="205"/>
  <c r="K41" i="205"/>
  <c r="K42" i="205"/>
  <c r="H15" i="206"/>
  <c r="H8" i="206"/>
  <c r="H12" i="206"/>
  <c r="H16" i="206"/>
  <c r="H11" i="206"/>
  <c r="H5" i="206"/>
  <c r="H9" i="206"/>
  <c r="H13" i="206"/>
  <c r="H6" i="206"/>
  <c r="H10" i="206"/>
  <c r="H14" i="206"/>
  <c r="H32" i="208"/>
  <c r="H24" i="208"/>
  <c r="H20" i="208"/>
  <c r="H12" i="208"/>
  <c r="H4" i="208"/>
  <c r="H8" i="208"/>
  <c r="H31" i="208"/>
  <c r="H27" i="208"/>
  <c r="H23" i="208"/>
  <c r="H19" i="208"/>
  <c r="H15" i="208"/>
  <c r="H11" i="208"/>
  <c r="H28" i="208"/>
  <c r="H16" i="208"/>
  <c r="H5" i="208"/>
  <c r="H28" i="210"/>
  <c r="H24" i="210"/>
  <c r="H20" i="210"/>
  <c r="H16" i="210"/>
  <c r="H12" i="210"/>
  <c r="H8" i="210"/>
  <c r="H4" i="210"/>
  <c r="H33" i="210"/>
  <c r="H7" i="210"/>
  <c r="H26" i="210"/>
  <c r="H22" i="210"/>
  <c r="H18" i="210"/>
  <c r="H14" i="210"/>
  <c r="H10" i="210"/>
  <c r="H6" i="210"/>
  <c r="H31" i="210"/>
  <c r="H27" i="204"/>
  <c r="H19" i="204"/>
  <c r="H15" i="204"/>
  <c r="H5" i="204"/>
  <c r="H34" i="204"/>
  <c r="H6" i="204"/>
  <c r="H35" i="204"/>
  <c r="H31" i="204"/>
  <c r="H23" i="204"/>
  <c r="H11" i="204"/>
  <c r="H34" i="206"/>
  <c r="H4" i="206"/>
  <c r="H30" i="206"/>
  <c r="H32" i="206"/>
  <c r="H24" i="206"/>
  <c r="H28" i="206"/>
  <c r="H31" i="206"/>
  <c r="H35" i="206"/>
  <c r="H26" i="206"/>
  <c r="H18" i="206"/>
  <c r="H29" i="206"/>
  <c r="H25" i="206"/>
  <c r="H21" i="206"/>
  <c r="H17" i="206"/>
  <c r="H33" i="206"/>
  <c r="H20" i="206"/>
  <c r="H22" i="206"/>
  <c r="H27" i="206"/>
  <c r="H23" i="206"/>
  <c r="H19" i="206"/>
  <c r="I15" i="211" l="1"/>
  <c r="I12" i="211"/>
  <c r="I14" i="211"/>
  <c r="I13" i="211"/>
  <c r="I11" i="211"/>
  <c r="I8" i="211"/>
  <c r="I10" i="211"/>
  <c r="I9" i="211"/>
  <c r="I7" i="211"/>
  <c r="I4" i="211"/>
  <c r="I6" i="211"/>
  <c r="I5" i="211"/>
  <c r="I29" i="211"/>
  <c r="I11" i="205"/>
  <c r="I8" i="205"/>
  <c r="I10" i="205"/>
  <c r="I9" i="205"/>
  <c r="I7" i="205"/>
  <c r="I4" i="205"/>
  <c r="I6" i="205"/>
  <c r="I5" i="205"/>
  <c r="I31" i="211"/>
  <c r="I30" i="211"/>
  <c r="I22" i="211"/>
  <c r="I26" i="211"/>
  <c r="I25" i="211"/>
  <c r="I26" i="205"/>
  <c r="K12" i="166"/>
  <c r="K23" i="166"/>
  <c r="K22" i="166"/>
  <c r="K21" i="166"/>
  <c r="K14" i="166"/>
  <c r="K13" i="166"/>
  <c r="K15" i="166"/>
  <c r="K20" i="166"/>
  <c r="I25" i="205"/>
  <c r="I22" i="205"/>
  <c r="I19" i="207"/>
  <c r="I16" i="207"/>
  <c r="I17" i="207"/>
  <c r="I18" i="207"/>
  <c r="I21" i="207"/>
  <c r="I22" i="207"/>
  <c r="I23" i="207"/>
  <c r="I20" i="207"/>
  <c r="I32" i="207"/>
  <c r="I34" i="207"/>
  <c r="I35" i="207"/>
  <c r="I33" i="207"/>
  <c r="I25" i="207"/>
  <c r="I24" i="207"/>
  <c r="I28" i="207"/>
  <c r="I31" i="207"/>
  <c r="I30" i="207"/>
  <c r="I29" i="207"/>
  <c r="I5" i="207"/>
  <c r="I4" i="207"/>
  <c r="I6" i="207"/>
  <c r="I7" i="207"/>
  <c r="I14" i="207"/>
  <c r="I13" i="207"/>
  <c r="I12" i="207"/>
  <c r="I15" i="207"/>
  <c r="I8" i="207"/>
  <c r="I10" i="207"/>
  <c r="I11" i="207"/>
  <c r="I9" i="207"/>
  <c r="I21" i="211"/>
  <c r="I23" i="211"/>
  <c r="I18" i="211"/>
  <c r="I16" i="211"/>
  <c r="I17" i="211"/>
  <c r="I19" i="211"/>
  <c r="I28" i="205"/>
  <c r="I29" i="205"/>
  <c r="I23" i="205"/>
  <c r="I24" i="205"/>
  <c r="I30" i="205"/>
  <c r="I18" i="205"/>
  <c r="I19" i="205"/>
  <c r="I16" i="205"/>
  <c r="I17" i="205"/>
  <c r="K42" i="209"/>
  <c r="K37" i="209"/>
  <c r="K33" i="209"/>
  <c r="K29" i="209"/>
  <c r="K26" i="209"/>
  <c r="K23" i="209"/>
  <c r="K22" i="209"/>
  <c r="K19" i="209"/>
  <c r="K18" i="209"/>
  <c r="K15" i="209"/>
  <c r="K14" i="209"/>
  <c r="K11" i="209"/>
  <c r="K4" i="209"/>
  <c r="K6" i="209"/>
  <c r="K41" i="209"/>
  <c r="K35" i="209"/>
  <c r="K34" i="209"/>
  <c r="K31" i="209"/>
  <c r="K30" i="209"/>
  <c r="K27" i="209"/>
  <c r="K20" i="209"/>
  <c r="K16" i="209"/>
  <c r="K12" i="209"/>
  <c r="K8" i="209"/>
  <c r="K43" i="209"/>
  <c r="K21" i="209"/>
  <c r="K13" i="209"/>
  <c r="K10" i="209"/>
  <c r="K5" i="209"/>
  <c r="K39" i="209"/>
  <c r="K32" i="209"/>
  <c r="K28" i="209"/>
  <c r="K24" i="209"/>
  <c r="K9" i="209"/>
  <c r="K38" i="209"/>
  <c r="K25" i="209"/>
  <c r="K17" i="209"/>
  <c r="K7" i="209"/>
  <c r="I15" i="205"/>
  <c r="I12" i="205"/>
  <c r="I13" i="205"/>
  <c r="I14" i="205"/>
  <c r="I35" i="205"/>
  <c r="I34" i="205"/>
  <c r="I33" i="205"/>
  <c r="K5" i="166"/>
  <c r="K17" i="166"/>
  <c r="K9" i="166"/>
  <c r="K25" i="166"/>
  <c r="K29" i="166"/>
  <c r="K33" i="166"/>
  <c r="K37" i="166"/>
  <c r="K42" i="166"/>
  <c r="K6" i="166"/>
  <c r="K18" i="166"/>
  <c r="K10" i="166"/>
  <c r="K26" i="166"/>
  <c r="K30" i="166"/>
  <c r="K34" i="166"/>
  <c r="K38" i="166"/>
  <c r="K43" i="166"/>
  <c r="K7" i="166"/>
  <c r="K19" i="166"/>
  <c r="K11" i="166"/>
  <c r="K27" i="166"/>
  <c r="K31" i="166"/>
  <c r="K35" i="166"/>
  <c r="K39" i="166"/>
  <c r="K4" i="166"/>
  <c r="K28" i="166"/>
  <c r="K41" i="166"/>
  <c r="K16" i="166"/>
  <c r="K32" i="166"/>
  <c r="K24" i="166"/>
  <c r="K8" i="166"/>
  <c r="I21" i="166" l="1"/>
  <c r="I23" i="166"/>
  <c r="I22" i="166"/>
  <c r="I20" i="166"/>
  <c r="I12" i="166"/>
  <c r="I13" i="166"/>
  <c r="I14" i="166"/>
  <c r="I15" i="166"/>
  <c r="I27" i="207"/>
  <c r="I26" i="207"/>
  <c r="I25" i="209"/>
  <c r="I26" i="209"/>
  <c r="I27" i="209"/>
  <c r="I24" i="209"/>
  <c r="I29" i="209"/>
  <c r="I31" i="209"/>
  <c r="I30" i="209"/>
  <c r="I28" i="209"/>
  <c r="I10" i="209"/>
  <c r="I8" i="209"/>
  <c r="I11" i="209"/>
  <c r="I9" i="209"/>
  <c r="I11" i="166"/>
  <c r="I10" i="166"/>
  <c r="I9" i="166"/>
  <c r="I8" i="166"/>
  <c r="I19" i="166"/>
  <c r="I18" i="166"/>
  <c r="I16" i="166"/>
  <c r="I17" i="166"/>
  <c r="I4" i="166"/>
  <c r="I7" i="166"/>
  <c r="I6" i="166"/>
  <c r="I5" i="166"/>
  <c r="I17" i="209"/>
  <c r="I18" i="209"/>
  <c r="I19" i="209"/>
  <c r="I16" i="209"/>
  <c r="I25" i="166"/>
  <c r="I24" i="166"/>
  <c r="I27" i="166"/>
  <c r="I26" i="166"/>
  <c r="I21" i="209"/>
  <c r="I22" i="209"/>
  <c r="I23" i="209"/>
  <c r="I20" i="209"/>
  <c r="I5" i="209"/>
  <c r="I4" i="209"/>
  <c r="I35" i="166"/>
  <c r="I32" i="166"/>
  <c r="I34" i="166"/>
  <c r="I33" i="166"/>
  <c r="I31" i="166"/>
  <c r="I28" i="166"/>
  <c r="I29" i="166"/>
  <c r="I30" i="166"/>
  <c r="I33" i="209"/>
  <c r="I34" i="209"/>
  <c r="I35" i="209"/>
  <c r="I32" i="209"/>
  <c r="I13" i="209"/>
  <c r="I14" i="209"/>
  <c r="I15" i="209"/>
  <c r="I12" i="209"/>
  <c r="I6" i="209" l="1"/>
  <c r="I7" i="209"/>
</calcChain>
</file>

<file path=xl/sharedStrings.xml><?xml version="1.0" encoding="utf-8"?>
<sst xmlns="http://schemas.openxmlformats.org/spreadsheetml/2006/main" count="1157" uniqueCount="423">
  <si>
    <t>編號</t>
    <phoneticPr fontId="5" type="noConversion"/>
  </si>
  <si>
    <t>10+X</t>
    <phoneticPr fontId="3" type="noConversion"/>
  </si>
  <si>
    <t>單位</t>
  </si>
  <si>
    <t>排名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</si>
  <si>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</si>
  <si>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</si>
  <si>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</si>
  <si>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</si>
  <si>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</si>
  <si>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</si>
  <si>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</si>
  <si>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</si>
  <si>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</si>
  <si>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</si>
  <si>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19A</t>
  </si>
  <si>
    <t>20A</t>
  </si>
  <si>
    <t>21A</t>
  </si>
  <si>
    <t>22A</t>
  </si>
  <si>
    <t>23A</t>
  </si>
  <si>
    <t>24A</t>
  </si>
  <si>
    <t>國立埔里高工</t>
  </si>
  <si>
    <t>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</si>
  <si>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</si>
  <si>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</si>
  <si>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</si>
  <si>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</si>
  <si>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</si>
  <si>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</si>
  <si>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</si>
  <si>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</si>
  <si>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</si>
  <si>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19B</t>
  </si>
  <si>
    <t>20B</t>
  </si>
  <si>
    <t>21B</t>
  </si>
  <si>
    <t>22B</t>
  </si>
  <si>
    <t>23B</t>
  </si>
  <si>
    <t>24B</t>
  </si>
  <si>
    <t>9C</t>
  </si>
  <si>
    <t>10C</t>
  </si>
  <si>
    <t>11C</t>
  </si>
  <si>
    <t>12C</t>
  </si>
  <si>
    <t>13C</t>
  </si>
  <si>
    <t>14C</t>
  </si>
  <si>
    <t>15C</t>
  </si>
  <si>
    <t>16C</t>
  </si>
  <si>
    <t>17C</t>
  </si>
  <si>
    <t>18C</t>
  </si>
  <si>
    <t>19C</t>
  </si>
  <si>
    <t>20C</t>
  </si>
  <si>
    <t>21C</t>
  </si>
  <si>
    <t>22C</t>
  </si>
  <si>
    <t>23C</t>
  </si>
  <si>
    <t>姓名</t>
  </si>
  <si>
    <t>靶位</t>
  </si>
  <si>
    <t>104年全國總統盃射箭錦標賽</t>
  </si>
  <si>
    <t>新北市明德高中</t>
  </si>
  <si>
    <t>25A</t>
  </si>
  <si>
    <t>26A</t>
  </si>
  <si>
    <t>27A</t>
  </si>
  <si>
    <t>28A</t>
  </si>
  <si>
    <t>29A</t>
  </si>
  <si>
    <t>30A</t>
  </si>
  <si>
    <t>31A</t>
  </si>
  <si>
    <t>32A</t>
  </si>
  <si>
    <t>33A</t>
  </si>
  <si>
    <t>34A</t>
  </si>
  <si>
    <t>35A</t>
  </si>
  <si>
    <t>36A</t>
  </si>
  <si>
    <t>37A</t>
  </si>
  <si>
    <t>25B</t>
  </si>
  <si>
    <t>26B</t>
  </si>
  <si>
    <t>27B</t>
  </si>
  <si>
    <t>28B</t>
  </si>
  <si>
    <t>29B</t>
  </si>
  <si>
    <t>30B</t>
  </si>
  <si>
    <t>31B</t>
  </si>
  <si>
    <t>32B</t>
  </si>
  <si>
    <t>33B</t>
  </si>
  <si>
    <t>34B</t>
  </si>
  <si>
    <t>35B</t>
  </si>
  <si>
    <t>36B</t>
  </si>
  <si>
    <t>37B</t>
  </si>
  <si>
    <t>24C</t>
  </si>
  <si>
    <t>26C</t>
  </si>
  <si>
    <t>27C</t>
  </si>
  <si>
    <t>28C</t>
  </si>
  <si>
    <t>29C</t>
  </si>
  <si>
    <t>30C</t>
  </si>
  <si>
    <t>31C</t>
  </si>
  <si>
    <t>32C</t>
  </si>
  <si>
    <t>33C</t>
  </si>
  <si>
    <t>34C</t>
  </si>
  <si>
    <t>35C</t>
  </si>
  <si>
    <t>36C</t>
  </si>
  <si>
    <t>37C</t>
  </si>
  <si>
    <t>新竹縣立湖口高中</t>
  </si>
  <si>
    <t>國立竹北高級中學</t>
  </si>
  <si>
    <t>國立新竹高級商業職業學校</t>
  </si>
  <si>
    <t>臺北市立麗山高級中學</t>
  </si>
  <si>
    <t>w</t>
    <phoneticPr fontId="2" type="noConversion"/>
  </si>
  <si>
    <t>/</t>
    <phoneticPr fontId="2" type="noConversion"/>
  </si>
  <si>
    <t>嘉義縣射箭委員會</t>
  </si>
  <si>
    <t>董連坤</t>
  </si>
  <si>
    <t>林育生</t>
  </si>
  <si>
    <t>林倉裕</t>
  </si>
  <si>
    <t>Good Shot射箭隊</t>
  </si>
  <si>
    <t>陳翔穩</t>
  </si>
  <si>
    <t>鄭子豪</t>
  </si>
  <si>
    <t>個人</t>
  </si>
  <si>
    <t>王正邦</t>
  </si>
  <si>
    <t>特力屋職業射箭隊</t>
  </si>
  <si>
    <t>田剛</t>
  </si>
  <si>
    <t>郭振維</t>
  </si>
  <si>
    <t>輔仁大學學校財團法人輔仁大學</t>
  </si>
  <si>
    <t>張弘毅</t>
  </si>
  <si>
    <t>張偉祥</t>
  </si>
  <si>
    <t>陳信夫</t>
  </si>
  <si>
    <t>朱孟烜</t>
  </si>
  <si>
    <t>方聖皓</t>
  </si>
  <si>
    <t>陳品勳</t>
  </si>
  <si>
    <t>郭長恩</t>
  </si>
  <si>
    <t>陳琮仁</t>
  </si>
  <si>
    <t>吳祖耀</t>
  </si>
  <si>
    <t>8C</t>
  </si>
  <si>
    <t>蕭聖鋒</t>
  </si>
  <si>
    <t>7C</t>
  </si>
  <si>
    <t>王琨棟</t>
  </si>
  <si>
    <t>6C</t>
  </si>
  <si>
    <t>李鴻廷</t>
  </si>
  <si>
    <t>5C</t>
  </si>
  <si>
    <t>張璿</t>
  </si>
  <si>
    <t>4C</t>
  </si>
  <si>
    <t>莊鎧瑋</t>
  </si>
  <si>
    <t>3C</t>
  </si>
  <si>
    <t>葉佐彥</t>
  </si>
  <si>
    <t>2C</t>
  </si>
  <si>
    <t>曾偉豪</t>
  </si>
  <si>
    <t>1C</t>
  </si>
  <si>
    <t>國家運動訓練中心</t>
  </si>
  <si>
    <t>陳宥辰</t>
  </si>
  <si>
    <t>楊証雄</t>
  </si>
  <si>
    <t>宋皓凱</t>
  </si>
  <si>
    <t>鄭郁儒</t>
  </si>
  <si>
    <t>林保慶</t>
  </si>
  <si>
    <t>劉晉君</t>
  </si>
  <si>
    <t>許權譯</t>
  </si>
  <si>
    <t>余恩瑞</t>
  </si>
  <si>
    <t>史宇軒</t>
  </si>
  <si>
    <t>臺北市立大學</t>
  </si>
  <si>
    <t>黃鼎鈞</t>
  </si>
  <si>
    <t>洪鈺淇</t>
  </si>
  <si>
    <t>陳增倫</t>
  </si>
  <si>
    <t>李宗旻</t>
  </si>
  <si>
    <t>陳政鴻</t>
  </si>
  <si>
    <t>張克允</t>
  </si>
  <si>
    <t>薛宇辰</t>
  </si>
  <si>
    <t>黃聖道</t>
  </si>
  <si>
    <t xml:space="preserve">國立體育大學 </t>
  </si>
  <si>
    <t>王為倫</t>
  </si>
  <si>
    <t>8B</t>
  </si>
  <si>
    <t>王元靖</t>
  </si>
  <si>
    <t>7B</t>
  </si>
  <si>
    <t>羅偉旻</t>
  </si>
  <si>
    <t>6B</t>
  </si>
  <si>
    <t>宋佳駿</t>
  </si>
  <si>
    <t>5B</t>
  </si>
  <si>
    <t>國立中正大學</t>
  </si>
  <si>
    <t>林虔德</t>
  </si>
  <si>
    <t>4B</t>
  </si>
  <si>
    <t>王資堯</t>
  </si>
  <si>
    <t>3B</t>
  </si>
  <si>
    <t>彭國瑋</t>
  </si>
  <si>
    <t>2B</t>
  </si>
  <si>
    <t>陳良旭</t>
  </si>
  <si>
    <t>1B</t>
  </si>
  <si>
    <t>吳春中</t>
  </si>
  <si>
    <t>桃園市立永豐高級中學 B隊</t>
  </si>
  <si>
    <t>許銘漢</t>
  </si>
  <si>
    <t>吳崇賢</t>
  </si>
  <si>
    <t>余浚成</t>
  </si>
  <si>
    <t>石祐誠</t>
  </si>
  <si>
    <t>桃園市立永豐高級中學 A隊</t>
  </si>
  <si>
    <t>楊凱安</t>
  </si>
  <si>
    <t>張書齊</t>
  </si>
  <si>
    <t>蔡坤良</t>
  </si>
  <si>
    <t>陳允得</t>
  </si>
  <si>
    <t>國立埔里高工 B隊</t>
  </si>
  <si>
    <t>洪家申</t>
  </si>
  <si>
    <t>陳柏盛</t>
  </si>
  <si>
    <t>潘旭昇</t>
  </si>
  <si>
    <t>國立埔里高工 A隊</t>
  </si>
  <si>
    <t>陳議醇</t>
  </si>
  <si>
    <t>劉宗霖</t>
  </si>
  <si>
    <t>林育震</t>
  </si>
  <si>
    <t>陳威志</t>
  </si>
  <si>
    <t>新北市明德高中 B隊</t>
  </si>
  <si>
    <t>周俊良</t>
  </si>
  <si>
    <t>新北市明德高中 A隊</t>
  </si>
  <si>
    <t>陳震</t>
  </si>
  <si>
    <t>8A</t>
  </si>
  <si>
    <t>李家丞</t>
  </si>
  <si>
    <t>7A</t>
  </si>
  <si>
    <t>林一石</t>
  </si>
  <si>
    <t>6A</t>
  </si>
  <si>
    <t>邱崇茗</t>
  </si>
  <si>
    <t>5A</t>
  </si>
  <si>
    <t>陳博閔</t>
  </si>
  <si>
    <t>4A</t>
  </si>
  <si>
    <t>林俊廷</t>
  </si>
  <si>
    <t>3A</t>
  </si>
  <si>
    <t>蔣  安</t>
  </si>
  <si>
    <t>2A</t>
  </si>
  <si>
    <t>王祺睿</t>
  </si>
  <si>
    <t>1A</t>
  </si>
  <si>
    <t>Score</t>
    <phoneticPr fontId="2" type="noConversion"/>
  </si>
  <si>
    <t>X's</t>
    <phoneticPr fontId="2" type="noConversion"/>
  </si>
  <si>
    <t>10+X's</t>
    <phoneticPr fontId="2" type="noConversion"/>
  </si>
  <si>
    <t>x</t>
    <phoneticPr fontId="2" type="noConversion"/>
  </si>
  <si>
    <t>70m-2</t>
    <phoneticPr fontId="2" type="noConversion"/>
  </si>
  <si>
    <t>X</t>
    <phoneticPr fontId="2" type="noConversion"/>
  </si>
  <si>
    <t>70m-1</t>
    <phoneticPr fontId="2" type="noConversion"/>
  </si>
  <si>
    <t>排名賽</t>
  </si>
  <si>
    <t>反曲弓公開男子組</t>
  </si>
  <si>
    <t>楊念綉</t>
  </si>
  <si>
    <t>潘美宇</t>
  </si>
  <si>
    <t>楊芷玟</t>
  </si>
  <si>
    <t>莊岢菁</t>
  </si>
  <si>
    <t>張家瑜</t>
  </si>
  <si>
    <t>莊湘琴</t>
  </si>
  <si>
    <t>朱子儒</t>
  </si>
  <si>
    <t>蔡梓筠</t>
  </si>
  <si>
    <t>魏鈺如</t>
  </si>
  <si>
    <t>簡采萍</t>
  </si>
  <si>
    <t>王苡安</t>
  </si>
  <si>
    <t>吳佩</t>
  </si>
  <si>
    <t>新北市體育總會射箭委員會</t>
  </si>
  <si>
    <t>郭育辰</t>
  </si>
  <si>
    <t>林芳瑜</t>
  </si>
  <si>
    <t>雷千瑩</t>
  </si>
  <si>
    <t>禹所希</t>
  </si>
  <si>
    <t>蔡雅安</t>
  </si>
  <si>
    <t>張心怡</t>
  </si>
  <si>
    <t>藍巧如</t>
  </si>
  <si>
    <t>林筱瑩</t>
  </si>
  <si>
    <t>李靜</t>
  </si>
  <si>
    <t>黃兆璟</t>
  </si>
  <si>
    <t>王綺珍</t>
  </si>
  <si>
    <t>周栗聿</t>
  </si>
  <si>
    <t>張情雯</t>
  </si>
  <si>
    <t>汪敏</t>
  </si>
  <si>
    <t>黃依婷</t>
  </si>
  <si>
    <t>葉乃馨</t>
  </si>
  <si>
    <t>楊佳欣</t>
  </si>
  <si>
    <t>廖麗心</t>
  </si>
  <si>
    <t>李宜亭</t>
  </si>
  <si>
    <t>余晨瑄</t>
  </si>
  <si>
    <t>林欣穎</t>
  </si>
  <si>
    <t>楊喻閔</t>
  </si>
  <si>
    <t>蔡雨芝</t>
  </si>
  <si>
    <t>林郁倢</t>
  </si>
  <si>
    <t>反曲弓公開女子組</t>
  </si>
  <si>
    <t>臺北市立萬芳高中</t>
  </si>
  <si>
    <t>國立臺灣體育運動大學 A隊</t>
  </si>
  <si>
    <t>國立臺灣體育運動大學 B隊</t>
  </si>
  <si>
    <t>國立臺灣體育運動大學 C隊</t>
  </si>
  <si>
    <t>國立臺灣體育運動大學</t>
  </si>
  <si>
    <t>X</t>
    <phoneticPr fontId="3" type="noConversion"/>
  </si>
  <si>
    <t>單位</t>
    <phoneticPr fontId="5" type="noConversion"/>
  </si>
  <si>
    <t>總分</t>
    <phoneticPr fontId="3" type="noConversion"/>
  </si>
  <si>
    <t>姓名</t>
    <phoneticPr fontId="3" type="noConversion"/>
  </si>
  <si>
    <t>第一局</t>
    <phoneticPr fontId="3" type="noConversion"/>
  </si>
  <si>
    <t>第二局</t>
    <phoneticPr fontId="3" type="noConversion"/>
  </si>
  <si>
    <t>姓名</t>
    <phoneticPr fontId="3" type="noConversion"/>
  </si>
  <si>
    <t>靶位</t>
    <phoneticPr fontId="5" type="noConversion"/>
  </si>
  <si>
    <t>1A</t>
    <phoneticPr fontId="3" type="noConversion"/>
  </si>
  <si>
    <t>2A</t>
    <phoneticPr fontId="3" type="noConversion"/>
  </si>
  <si>
    <t>1B</t>
    <phoneticPr fontId="3" type="noConversion"/>
  </si>
  <si>
    <t>1C</t>
    <phoneticPr fontId="3" type="noConversion"/>
  </si>
  <si>
    <t>排</t>
    <phoneticPr fontId="3" type="noConversion"/>
  </si>
  <si>
    <t>編</t>
    <phoneticPr fontId="3" type="noConversion"/>
  </si>
  <si>
    <t>團體總分</t>
    <phoneticPr fontId="3" type="noConversion"/>
  </si>
  <si>
    <t>靶位</t>
    <phoneticPr fontId="3" type="noConversion"/>
  </si>
  <si>
    <t>3A</t>
    <phoneticPr fontId="3" type="noConversion"/>
  </si>
  <si>
    <t>國中男子組 團體排名賽</t>
    <phoneticPr fontId="3" type="noConversion"/>
  </si>
  <si>
    <t>2B</t>
    <phoneticPr fontId="3" type="noConversion"/>
  </si>
  <si>
    <t>3B</t>
    <phoneticPr fontId="3" type="noConversion"/>
  </si>
  <si>
    <t>4B</t>
    <phoneticPr fontId="3" type="noConversion"/>
  </si>
  <si>
    <t>5B</t>
    <phoneticPr fontId="3" type="noConversion"/>
  </si>
  <si>
    <t>2C</t>
    <phoneticPr fontId="3" type="noConversion"/>
  </si>
  <si>
    <t>3C</t>
    <phoneticPr fontId="3" type="noConversion"/>
  </si>
  <si>
    <t>4C</t>
    <phoneticPr fontId="3" type="noConversion"/>
  </si>
  <si>
    <t>大成國中</t>
  </si>
  <si>
    <t>旭光國中部</t>
  </si>
  <si>
    <t>宋依潔</t>
  </si>
  <si>
    <t>張玉慧</t>
  </si>
  <si>
    <t>潘力齊</t>
  </si>
  <si>
    <t>許可芯</t>
  </si>
  <si>
    <t>黃潔畇</t>
  </si>
  <si>
    <t>鍾羽念</t>
  </si>
  <si>
    <t>陳羽湘</t>
  </si>
  <si>
    <t>汪承毅</t>
  </si>
  <si>
    <t>葉諺奇</t>
  </si>
  <si>
    <t>李柏儀</t>
  </si>
  <si>
    <t>余祐恩</t>
  </si>
  <si>
    <t>廖根鋐</t>
  </si>
  <si>
    <t>林陽</t>
  </si>
  <si>
    <t>田承佑</t>
  </si>
  <si>
    <t>林郁錡</t>
  </si>
  <si>
    <t>田萱</t>
  </si>
  <si>
    <t>蔡瑜安</t>
  </si>
  <si>
    <t>陳詩穎</t>
  </si>
  <si>
    <t>李芯語</t>
  </si>
  <si>
    <t>宇翌嘉</t>
  </si>
  <si>
    <t>塗彥和</t>
  </si>
  <si>
    <t>陳沅合</t>
  </si>
  <si>
    <t>陳沅向</t>
  </si>
  <si>
    <t>鄭又升</t>
  </si>
  <si>
    <t>谷立晨</t>
  </si>
  <si>
    <t>仁愛鄉公所</t>
  </si>
  <si>
    <t>埔里鎮公所</t>
  </si>
  <si>
    <t>草屯鎮公所</t>
  </si>
  <si>
    <t>魚池鄉公所</t>
  </si>
  <si>
    <t>孫奕婕</t>
  </si>
  <si>
    <t>吳祐璇</t>
  </si>
  <si>
    <t>周楨育</t>
  </si>
  <si>
    <t>陳芊帆</t>
  </si>
  <si>
    <t>黃如燱</t>
  </si>
  <si>
    <t>蔡子奇</t>
  </si>
  <si>
    <t>李承典</t>
  </si>
  <si>
    <t>李承恩</t>
  </si>
  <si>
    <t>鄭恩晰</t>
  </si>
  <si>
    <t>陳柏任</t>
  </si>
  <si>
    <t>林煒譯</t>
  </si>
  <si>
    <t>埔里高工</t>
  </si>
  <si>
    <t>旭光高中部</t>
  </si>
  <si>
    <t>沈育傑</t>
  </si>
  <si>
    <t>陳孟妘</t>
  </si>
  <si>
    <t>陳洪芯汝</t>
  </si>
  <si>
    <t>林哲生</t>
  </si>
  <si>
    <t>蕭孟維</t>
  </si>
  <si>
    <t>李尚瑋</t>
  </si>
  <si>
    <t>簡友南</t>
  </si>
  <si>
    <t>許恩糧</t>
  </si>
  <si>
    <t>邱宥興</t>
  </si>
  <si>
    <t>高中男子組 個人排名賽</t>
    <phoneticPr fontId="3" type="noConversion"/>
  </si>
  <si>
    <t>南投縣第72屆全縣運動會</t>
    <phoneticPr fontId="3" type="noConversion"/>
  </si>
  <si>
    <t>高中男子組 團體排名賽</t>
    <phoneticPr fontId="3" type="noConversion"/>
  </si>
  <si>
    <t>高中女子組 個人排名賽</t>
    <phoneticPr fontId="3" type="noConversion"/>
  </si>
  <si>
    <t>國中男子組 個人排名賽</t>
    <phoneticPr fontId="3" type="noConversion"/>
  </si>
  <si>
    <t>5A</t>
    <phoneticPr fontId="3" type="noConversion"/>
  </si>
  <si>
    <t>6A</t>
    <phoneticPr fontId="3" type="noConversion"/>
  </si>
  <si>
    <t>7A</t>
    <phoneticPr fontId="3" type="noConversion"/>
  </si>
  <si>
    <t>6B</t>
    <phoneticPr fontId="3" type="noConversion"/>
  </si>
  <si>
    <t>7B</t>
    <phoneticPr fontId="3" type="noConversion"/>
  </si>
  <si>
    <t>國中男新人組 個人排名賽</t>
    <phoneticPr fontId="3" type="noConversion"/>
  </si>
  <si>
    <t>國中女子組 個人排名賽</t>
    <phoneticPr fontId="3" type="noConversion"/>
  </si>
  <si>
    <t>國中新人女子組 個人排名賽</t>
    <phoneticPr fontId="3" type="noConversion"/>
  </si>
  <si>
    <t>國中女子組 團體排名賽</t>
    <phoneticPr fontId="3" type="noConversion"/>
  </si>
  <si>
    <t>國小男子組 個人排名賽</t>
    <phoneticPr fontId="3" type="noConversion"/>
  </si>
  <si>
    <t>國小男子組 團體排名賽</t>
    <phoneticPr fontId="3" type="noConversion"/>
  </si>
  <si>
    <t>國小女子組 個人排名賽</t>
    <phoneticPr fontId="3" type="noConversion"/>
  </si>
  <si>
    <t>4A</t>
    <phoneticPr fontId="3" type="noConversion"/>
  </si>
  <si>
    <t>5C</t>
    <phoneticPr fontId="3" type="noConversion"/>
  </si>
  <si>
    <t>6C</t>
    <phoneticPr fontId="3" type="noConversion"/>
  </si>
  <si>
    <t>國小女子組 團體排名賽</t>
    <phoneticPr fontId="3" type="noConversion"/>
  </si>
  <si>
    <t>4B</t>
    <phoneticPr fontId="3" type="noConversion"/>
  </si>
  <si>
    <t>高中複合弓混合組 個人排名賽</t>
    <phoneticPr fontId="3" type="noConversion"/>
  </si>
  <si>
    <t>國中複合弓混合組 個人排名賽</t>
    <phoneticPr fontId="3" type="noConversion"/>
  </si>
  <si>
    <t>曹柏碩</t>
  </si>
  <si>
    <t>林郁宸</t>
  </si>
  <si>
    <t>柯珳棋</t>
  </si>
  <si>
    <t>甘稚辛</t>
  </si>
  <si>
    <t>原聲國際學院國中部</t>
    <phoneticPr fontId="5" type="noConversion"/>
  </si>
  <si>
    <t>原聲國際學院國中部</t>
  </si>
  <si>
    <t>全以勒</t>
  </si>
  <si>
    <t>吾頌．脈當盎</t>
  </si>
  <si>
    <t>金珥</t>
  </si>
  <si>
    <t>1C</t>
    <phoneticPr fontId="3" type="noConversion"/>
  </si>
  <si>
    <t>林宥均</t>
  </si>
  <si>
    <t>蔡沛珉</t>
  </si>
  <si>
    <t>賴佑恩</t>
  </si>
  <si>
    <t>黃宥誠</t>
  </si>
  <si>
    <t>塗喭鎧</t>
  </si>
  <si>
    <t>林揚智</t>
  </si>
  <si>
    <t>謝少瑒</t>
  </si>
  <si>
    <t>柯玗欣</t>
  </si>
  <si>
    <t>袁郁庭</t>
  </si>
  <si>
    <t>陳思緣</t>
  </si>
  <si>
    <t>味莉亞</t>
  </si>
  <si>
    <t>許薇</t>
  </si>
  <si>
    <t>趙芯昀</t>
  </si>
  <si>
    <t>李沂橙</t>
  </si>
  <si>
    <t>林葉慈</t>
  </si>
  <si>
    <t>沈穎蓁</t>
  </si>
  <si>
    <t>王祖兒</t>
  </si>
  <si>
    <t>4A</t>
    <phoneticPr fontId="3" type="noConversion"/>
  </si>
  <si>
    <t>劉祈安</t>
  </si>
  <si>
    <t>廖帝堡</t>
  </si>
  <si>
    <t>廖羽辰</t>
  </si>
  <si>
    <t>陳學理</t>
  </si>
  <si>
    <t>林啟文</t>
  </si>
  <si>
    <t>謝宇翔</t>
  </si>
  <si>
    <t>傅宥翔</t>
  </si>
  <si>
    <t>林雷特</t>
  </si>
  <si>
    <t>4C</t>
    <phoneticPr fontId="3" type="noConversion"/>
  </si>
  <si>
    <t>4B</t>
    <phoneticPr fontId="3" type="noConversion"/>
  </si>
  <si>
    <t>張品卉</t>
  </si>
  <si>
    <t>石妍芯</t>
  </si>
  <si>
    <t>陳沶妃</t>
  </si>
  <si>
    <t>廖宜恩</t>
  </si>
  <si>
    <t>賴若榛</t>
  </si>
  <si>
    <t>鄭巧萱</t>
  </si>
  <si>
    <t>陳熒燁</t>
  </si>
  <si>
    <t>陳芷萱</t>
  </si>
  <si>
    <t>黃盈榛</t>
  </si>
  <si>
    <t>全恩曦</t>
  </si>
  <si>
    <t>王姿閔</t>
  </si>
  <si>
    <t>全怡恩</t>
  </si>
  <si>
    <t>曹宏哲</t>
  </si>
  <si>
    <t>阮弘任</t>
  </si>
  <si>
    <t>5C</t>
    <phoneticPr fontId="3" type="noConversion"/>
  </si>
  <si>
    <t>6C</t>
    <phoneticPr fontId="3" type="noConversion"/>
  </si>
  <si>
    <t>南投縣第73屆全縣運動會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</si>
</sst>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4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  <scheme val="minor"/>
    </font>
    <font>
      <b/>
      <sz val="16"/>
      <name val="微軟正黑體"/>
      <family val="2"/>
      <charset val="136"/>
    </font>
    <font>
      <sz val="16"/>
      <color theme="0"/>
      <name val="微軟正黑體"/>
      <family val="2"/>
      <charset val="136"/>
    </font>
    <font>
      <b/>
      <sz val="18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22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6"/>
      <color rgb="FF000000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theme="0"/>
      <name val="Microsoft JhengHei Light"/>
      <family val="2"/>
      <charset val="136"/>
    </font>
    <font>
      <sz val="12"/>
      <color theme="0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4"/>
      <color rgb="FF000000"/>
      <name val="微軟正黑體"/>
      <family val="2"/>
      <charset val="136"/>
    </font>
    <font>
      <b/>
      <sz val="14"/>
      <color theme="1"/>
      <name val="新細明體"/>
      <family val="1"/>
      <charset val="136"/>
      <scheme val="major"/>
    </font>
    <font>
      <b/>
      <sz val="14"/>
      <name val="新細明體"/>
      <family val="1"/>
      <charset val="136"/>
      <scheme val="major"/>
    </font>
    <font>
      <b/>
      <sz val="11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4"/>
      <name val="微軟正黑體"/>
      <family val="2"/>
      <charset val="136"/>
    </font>
    <font>
      <sz val="16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19" fillId="3" borderId="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2" borderId="8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31" fillId="0" borderId="14" xfId="0" applyFont="1" applyBorder="1" applyAlignment="1">
      <alignment horizontal="center" vertical="center" wrapText="1"/>
    </xf>
  </cellXfs>
  <cellStyles count="9">
    <cellStyle name="一般" xfId="0" builtinId="0"/>
    <cellStyle name="一般 2" xfId="1"/>
    <cellStyle name="一般 2 2" xfId="2"/>
    <cellStyle name="一般 2 3" xfId="5"/>
    <cellStyle name="一般 2 3 2 3" xfId="8"/>
    <cellStyle name="一般 3" xfId="3"/>
    <cellStyle name="一般 3 2" xfId="4"/>
    <cellStyle name="一般 3 2 2" xfId="6"/>
    <cellStyle name="一般 4" xfId="7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89</xdr:col>
      <xdr:colOff>180975</xdr:colOff>
      <xdr:row>0</xdr:row>
      <xdr:rowOff>55474</xdr:rowOff>
    </xdr:from>
    <xdr:ext cx="545497" cy="2991"/>
    <xdr:pic>
      <xdr:nvPicPr>
        <xdr:cNvPr id="2" name="圖片 1" descr="CTAA Logo英文版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17175" y="55474"/>
          <a:ext cx="545497" cy="299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89</xdr:col>
      <xdr:colOff>180975</xdr:colOff>
      <xdr:row>0</xdr:row>
      <xdr:rowOff>55474</xdr:rowOff>
    </xdr:from>
    <xdr:ext cx="545497" cy="2991"/>
    <xdr:pic>
      <xdr:nvPicPr>
        <xdr:cNvPr id="2" name="圖片 1" descr="CTAA Logo英文版.jpg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17175" y="55474"/>
          <a:ext cx="545497" cy="29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M88"/>
  <sheetViews>
    <sheetView zoomScale="80" zoomScaleNormal="80" workbookViewId="0">
      <selection activeCell="CQ7" sqref="CQ7"/>
    </sheetView>
  </sheetViews>
  <sheetFormatPr defaultColWidth="9" defaultRowHeight="18"/>
  <cols>
    <col min="1" max="1" width="9" style="4"/>
    <col min="2" max="2" width="7.21875" style="4" customWidth="1"/>
    <col min="3" max="3" width="7.109375" style="4" customWidth="1"/>
    <col min="4" max="4" width="13.88671875" style="4" customWidth="1"/>
    <col min="5" max="5" width="25.6640625" style="4" customWidth="1"/>
    <col min="6" max="41" width="4.33203125" style="4" hidden="1" customWidth="1"/>
    <col min="42" max="42" width="8.33203125" style="4" customWidth="1"/>
    <col min="43" max="44" width="4" style="4" customWidth="1"/>
    <col min="45" max="46" width="4" style="4" hidden="1" customWidth="1"/>
    <col min="47" max="82" width="3.33203125" style="4" hidden="1" customWidth="1"/>
    <col min="83" max="83" width="8.6640625" style="4" customWidth="1"/>
    <col min="84" max="84" width="3.109375" style="4" customWidth="1"/>
    <col min="85" max="85" width="4.44140625" style="4" customWidth="1"/>
    <col min="86" max="86" width="7.6640625" style="4" customWidth="1"/>
    <col min="87" max="87" width="7.109375" style="4" customWidth="1"/>
    <col min="88" max="88" width="8.77734375" style="4" customWidth="1"/>
    <col min="89" max="89" width="7.109375" style="4" customWidth="1"/>
    <col min="90" max="90" width="8.6640625" style="4" customWidth="1"/>
    <col min="91" max="91" width="7.44140625" style="5" customWidth="1"/>
    <col min="92" max="16384" width="9" style="4"/>
  </cols>
  <sheetData>
    <row r="1" spans="1:91">
      <c r="B1" s="83" t="s">
        <v>54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</row>
    <row r="2" spans="1:91">
      <c r="B2" s="83" t="s">
        <v>222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</row>
    <row r="3" spans="1:91" ht="18.600000000000001" thickBot="1">
      <c r="B3" s="84" t="s">
        <v>221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</row>
    <row r="4" spans="1:91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35"/>
      <c r="CH4" s="86"/>
      <c r="CI4" s="86"/>
      <c r="CJ4" s="86"/>
      <c r="CK4" s="86"/>
      <c r="CL4" s="86"/>
      <c r="CM4" s="86"/>
    </row>
    <row r="5" spans="1:9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</row>
    <row r="6" spans="1:91" ht="30.75" customHeight="1">
      <c r="B6" s="34" t="s">
        <v>3</v>
      </c>
      <c r="C6" s="33" t="s">
        <v>53</v>
      </c>
      <c r="D6" s="33" t="s">
        <v>52</v>
      </c>
      <c r="E6" s="32" t="s">
        <v>2</v>
      </c>
      <c r="F6" s="87">
        <v>1</v>
      </c>
      <c r="G6" s="87"/>
      <c r="H6" s="87"/>
      <c r="I6" s="87"/>
      <c r="J6" s="87"/>
      <c r="K6" s="87"/>
      <c r="L6" s="87">
        <v>2</v>
      </c>
      <c r="M6" s="87"/>
      <c r="N6" s="87"/>
      <c r="O6" s="87"/>
      <c r="P6" s="87"/>
      <c r="Q6" s="87"/>
      <c r="R6" s="87">
        <v>3</v>
      </c>
      <c r="S6" s="87"/>
      <c r="T6" s="87"/>
      <c r="U6" s="87"/>
      <c r="V6" s="87"/>
      <c r="W6" s="87"/>
      <c r="X6" s="87">
        <v>4</v>
      </c>
      <c r="Y6" s="87"/>
      <c r="Z6" s="87"/>
      <c r="AA6" s="87"/>
      <c r="AB6" s="87"/>
      <c r="AC6" s="87"/>
      <c r="AD6" s="87">
        <v>5</v>
      </c>
      <c r="AE6" s="87"/>
      <c r="AF6" s="87"/>
      <c r="AG6" s="87"/>
      <c r="AH6" s="87"/>
      <c r="AI6" s="87"/>
      <c r="AJ6" s="87">
        <v>6</v>
      </c>
      <c r="AK6" s="87"/>
      <c r="AL6" s="87"/>
      <c r="AM6" s="87"/>
      <c r="AN6" s="87"/>
      <c r="AO6" s="87"/>
      <c r="AP6" s="32" t="s">
        <v>220</v>
      </c>
      <c r="AQ6" s="32"/>
      <c r="AR6" s="32"/>
      <c r="AS6" s="31">
        <v>10</v>
      </c>
      <c r="AT6" s="31" t="s">
        <v>219</v>
      </c>
      <c r="AU6" s="87">
        <v>1</v>
      </c>
      <c r="AV6" s="87"/>
      <c r="AW6" s="87"/>
      <c r="AX6" s="87"/>
      <c r="AY6" s="87"/>
      <c r="AZ6" s="87"/>
      <c r="BA6" s="87">
        <v>2</v>
      </c>
      <c r="BB6" s="87"/>
      <c r="BC6" s="87"/>
      <c r="BD6" s="87"/>
      <c r="BE6" s="87"/>
      <c r="BF6" s="87"/>
      <c r="BG6" s="87">
        <v>3</v>
      </c>
      <c r="BH6" s="87"/>
      <c r="BI6" s="87"/>
      <c r="BJ6" s="87"/>
      <c r="BK6" s="87"/>
      <c r="BL6" s="87"/>
      <c r="BM6" s="87">
        <v>4</v>
      </c>
      <c r="BN6" s="87"/>
      <c r="BO6" s="87"/>
      <c r="BP6" s="87"/>
      <c r="BQ6" s="87"/>
      <c r="BR6" s="87"/>
      <c r="BS6" s="87">
        <v>5</v>
      </c>
      <c r="BT6" s="87"/>
      <c r="BU6" s="87"/>
      <c r="BV6" s="87"/>
      <c r="BW6" s="87"/>
      <c r="BX6" s="87"/>
      <c r="BY6" s="87">
        <v>6</v>
      </c>
      <c r="BZ6" s="87"/>
      <c r="CA6" s="87"/>
      <c r="CB6" s="87"/>
      <c r="CC6" s="87"/>
      <c r="CD6" s="87"/>
      <c r="CE6" s="30" t="s">
        <v>218</v>
      </c>
      <c r="CF6" s="30"/>
      <c r="CG6" s="30"/>
      <c r="CH6" s="30">
        <v>10</v>
      </c>
      <c r="CI6" s="30" t="s">
        <v>217</v>
      </c>
      <c r="CJ6" s="30" t="s">
        <v>216</v>
      </c>
      <c r="CK6" s="30" t="s">
        <v>215</v>
      </c>
      <c r="CL6" s="30" t="s">
        <v>214</v>
      </c>
      <c r="CM6" s="29"/>
    </row>
    <row r="7" spans="1:91">
      <c r="A7" s="4">
        <v>3001</v>
      </c>
      <c r="B7" s="23">
        <f t="shared" ref="B7:B38" si="0">RANK(CL7,$CL$7:$CL$80)</f>
        <v>1</v>
      </c>
      <c r="C7" s="28" t="s">
        <v>213</v>
      </c>
      <c r="D7" s="28" t="s">
        <v>212</v>
      </c>
      <c r="E7" s="27" t="s">
        <v>261</v>
      </c>
      <c r="F7" s="26"/>
      <c r="G7" s="26"/>
      <c r="H7" s="26"/>
      <c r="I7" s="26"/>
      <c r="J7" s="26"/>
      <c r="K7" s="26"/>
      <c r="L7" s="25"/>
      <c r="M7" s="25"/>
      <c r="N7" s="25"/>
      <c r="O7" s="25"/>
      <c r="P7" s="25"/>
      <c r="Q7" s="25"/>
      <c r="R7" s="26"/>
      <c r="S7" s="26"/>
      <c r="T7" s="26"/>
      <c r="U7" s="26"/>
      <c r="V7" s="26"/>
      <c r="W7" s="26"/>
      <c r="X7" s="25"/>
      <c r="Y7" s="25"/>
      <c r="Z7" s="25"/>
      <c r="AA7" s="25"/>
      <c r="AB7" s="25"/>
      <c r="AC7" s="25"/>
      <c r="AD7" s="26"/>
      <c r="AE7" s="26"/>
      <c r="AF7" s="26"/>
      <c r="AG7" s="26"/>
      <c r="AH7" s="26"/>
      <c r="AI7" s="26"/>
      <c r="AJ7" s="25"/>
      <c r="AK7" s="25"/>
      <c r="AL7" s="25"/>
      <c r="AM7" s="25"/>
      <c r="AN7" s="25"/>
      <c r="AO7" s="25"/>
      <c r="AP7" s="23">
        <f t="shared" ref="AP7:AP38" si="1">SUM(F7:AO7)+(AT7*10)</f>
        <v>0</v>
      </c>
      <c r="AQ7" s="24" t="s">
        <v>100</v>
      </c>
      <c r="AR7" s="24">
        <f t="shared" ref="AR7:AR38" si="2">RANK(AP7,$AP$7:$AP$80)</f>
        <v>1</v>
      </c>
      <c r="AS7" s="7">
        <f t="shared" ref="AS7:AS38" si="3">COUNTIF(F7:AO7,"10")+(AT7)</f>
        <v>0</v>
      </c>
      <c r="AT7" s="7">
        <f t="shared" ref="AT7:AT38" si="4">COUNTIF(F7:AO7,"X")</f>
        <v>0</v>
      </c>
      <c r="AU7" s="26"/>
      <c r="AV7" s="26"/>
      <c r="AW7" s="26"/>
      <c r="AX7" s="26"/>
      <c r="AY7" s="26"/>
      <c r="AZ7" s="26"/>
      <c r="BA7" s="25"/>
      <c r="BB7" s="25"/>
      <c r="BC7" s="25"/>
      <c r="BD7" s="25"/>
      <c r="BE7" s="25"/>
      <c r="BF7" s="25"/>
      <c r="BG7" s="26"/>
      <c r="BH7" s="26"/>
      <c r="BI7" s="26"/>
      <c r="BJ7" s="26"/>
      <c r="BK7" s="26"/>
      <c r="BL7" s="26"/>
      <c r="BM7" s="25"/>
      <c r="BN7" s="25"/>
      <c r="BO7" s="25"/>
      <c r="BP7" s="25"/>
      <c r="BQ7" s="25"/>
      <c r="BR7" s="25"/>
      <c r="BS7" s="26"/>
      <c r="BT7" s="26"/>
      <c r="BU7" s="26"/>
      <c r="BV7" s="26"/>
      <c r="BW7" s="26"/>
      <c r="BX7" s="26"/>
      <c r="BY7" s="25"/>
      <c r="BZ7" s="25"/>
      <c r="CA7" s="25"/>
      <c r="CB7" s="25"/>
      <c r="CC7" s="25"/>
      <c r="CD7" s="25"/>
      <c r="CE7" s="23">
        <f t="shared" ref="CE7:CE38" si="5">SUM(AU7:CD7)+(CI7*10)</f>
        <v>0</v>
      </c>
      <c r="CF7" s="24" t="s">
        <v>100</v>
      </c>
      <c r="CG7" s="24">
        <f t="shared" ref="CG7:CG38" si="6">RANK(CE7,$CE$7:$CE$80)</f>
        <v>1</v>
      </c>
      <c r="CH7" s="7">
        <f t="shared" ref="CH7:CH38" si="7">COUNTIF(AU7:CD7,"10")+(CI7)</f>
        <v>0</v>
      </c>
      <c r="CI7" s="23">
        <f t="shared" ref="CI7:CI38" si="8">COUNTIF(AU7:CD7,"x")</f>
        <v>0</v>
      </c>
      <c r="CJ7" s="23">
        <f t="shared" ref="CJ7:CJ38" si="9">CH7+AS7</f>
        <v>0</v>
      </c>
      <c r="CK7" s="23">
        <f t="shared" ref="CK7:CK38" si="10">CI7+AT7</f>
        <v>0</v>
      </c>
      <c r="CL7" s="23">
        <f t="shared" ref="CL7:CL38" si="11">AP7+CE7</f>
        <v>0</v>
      </c>
      <c r="CM7" s="23"/>
    </row>
    <row r="8" spans="1:91">
      <c r="A8" s="4">
        <v>3002</v>
      </c>
      <c r="B8" s="7">
        <f t="shared" si="0"/>
        <v>1</v>
      </c>
      <c r="C8" s="10" t="s">
        <v>211</v>
      </c>
      <c r="D8" s="10" t="s">
        <v>210</v>
      </c>
      <c r="E8" s="9" t="s">
        <v>261</v>
      </c>
      <c r="F8" s="15"/>
      <c r="G8" s="15"/>
      <c r="H8" s="15"/>
      <c r="I8" s="15"/>
      <c r="J8" s="15"/>
      <c r="K8" s="15"/>
      <c r="L8" s="14"/>
      <c r="M8" s="14"/>
      <c r="N8" s="14"/>
      <c r="O8" s="14"/>
      <c r="P8" s="14"/>
      <c r="Q8" s="14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5"/>
      <c r="AE8" s="15"/>
      <c r="AF8" s="15"/>
      <c r="AG8" s="15"/>
      <c r="AH8" s="15"/>
      <c r="AI8" s="15"/>
      <c r="AJ8" s="14"/>
      <c r="AK8" s="14"/>
      <c r="AL8" s="14"/>
      <c r="AM8" s="14"/>
      <c r="AN8" s="14"/>
      <c r="AO8" s="14"/>
      <c r="AP8" s="7">
        <f t="shared" si="1"/>
        <v>0</v>
      </c>
      <c r="AQ8" s="3" t="s">
        <v>100</v>
      </c>
      <c r="AR8" s="3">
        <f t="shared" si="2"/>
        <v>1</v>
      </c>
      <c r="AS8" s="7">
        <f t="shared" si="3"/>
        <v>0</v>
      </c>
      <c r="AT8" s="7">
        <f t="shared" si="4"/>
        <v>0</v>
      </c>
      <c r="AU8" s="15"/>
      <c r="AV8" s="15"/>
      <c r="AW8" s="15"/>
      <c r="AX8" s="15"/>
      <c r="AY8" s="15"/>
      <c r="AZ8" s="15"/>
      <c r="BA8" s="14"/>
      <c r="BB8" s="14"/>
      <c r="BC8" s="14"/>
      <c r="BD8" s="14"/>
      <c r="BE8" s="14"/>
      <c r="BF8" s="14"/>
      <c r="BG8" s="15"/>
      <c r="BH8" s="15"/>
      <c r="BI8" s="15"/>
      <c r="BJ8" s="15"/>
      <c r="BK8" s="15"/>
      <c r="BL8" s="15"/>
      <c r="BM8" s="14"/>
      <c r="BN8" s="14"/>
      <c r="BO8" s="14"/>
      <c r="BP8" s="14"/>
      <c r="BQ8" s="14"/>
      <c r="BR8" s="14"/>
      <c r="BS8" s="15"/>
      <c r="BT8" s="15"/>
      <c r="BU8" s="15"/>
      <c r="BV8" s="15"/>
      <c r="BW8" s="15"/>
      <c r="BX8" s="15"/>
      <c r="BY8" s="14"/>
      <c r="BZ8" s="14"/>
      <c r="CA8" s="14"/>
      <c r="CB8" s="14"/>
      <c r="CC8" s="14"/>
      <c r="CD8" s="14"/>
      <c r="CE8" s="7">
        <f t="shared" si="5"/>
        <v>0</v>
      </c>
      <c r="CF8" s="3" t="s">
        <v>100</v>
      </c>
      <c r="CG8" s="3">
        <f t="shared" si="6"/>
        <v>1</v>
      </c>
      <c r="CH8" s="7">
        <f t="shared" si="7"/>
        <v>0</v>
      </c>
      <c r="CI8" s="7">
        <f t="shared" si="8"/>
        <v>0</v>
      </c>
      <c r="CJ8" s="7">
        <f t="shared" si="9"/>
        <v>0</v>
      </c>
      <c r="CK8" s="7">
        <f t="shared" si="10"/>
        <v>0</v>
      </c>
      <c r="CL8" s="7">
        <f t="shared" si="11"/>
        <v>0</v>
      </c>
      <c r="CM8" s="7"/>
    </row>
    <row r="9" spans="1:91">
      <c r="A9" s="4">
        <v>3003</v>
      </c>
      <c r="B9" s="7">
        <f t="shared" si="0"/>
        <v>1</v>
      </c>
      <c r="C9" s="10" t="s">
        <v>209</v>
      </c>
      <c r="D9" s="10" t="s">
        <v>208</v>
      </c>
      <c r="E9" s="9" t="s">
        <v>261</v>
      </c>
      <c r="F9" s="8"/>
      <c r="G9" s="8"/>
      <c r="H9" s="8"/>
      <c r="I9" s="8"/>
      <c r="J9" s="8"/>
      <c r="K9" s="8"/>
      <c r="R9" s="8"/>
      <c r="S9" s="8"/>
      <c r="T9" s="8"/>
      <c r="U9" s="8"/>
      <c r="V9" s="8"/>
      <c r="W9" s="8"/>
      <c r="AD9" s="8"/>
      <c r="AE9" s="8"/>
      <c r="AF9" s="8"/>
      <c r="AG9" s="8"/>
      <c r="AH9" s="8"/>
      <c r="AI9" s="8"/>
      <c r="AP9" s="7">
        <f t="shared" si="1"/>
        <v>0</v>
      </c>
      <c r="AQ9" s="3" t="s">
        <v>100</v>
      </c>
      <c r="AR9" s="3">
        <f t="shared" si="2"/>
        <v>1</v>
      </c>
      <c r="AS9" s="7">
        <f t="shared" si="3"/>
        <v>0</v>
      </c>
      <c r="AT9" s="7">
        <f t="shared" si="4"/>
        <v>0</v>
      </c>
      <c r="AU9" s="8"/>
      <c r="AV9" s="8"/>
      <c r="AW9" s="8"/>
      <c r="AX9" s="8"/>
      <c r="AY9" s="8"/>
      <c r="AZ9" s="8"/>
      <c r="BG9" s="8"/>
      <c r="BH9" s="8"/>
      <c r="BI9" s="8"/>
      <c r="BJ9" s="8"/>
      <c r="BK9" s="8"/>
      <c r="BL9" s="8"/>
      <c r="BS9" s="8"/>
      <c r="BT9" s="8"/>
      <c r="BU9" s="8"/>
      <c r="BV9" s="8"/>
      <c r="BW9" s="8"/>
      <c r="BX9" s="8"/>
      <c r="CE9" s="7">
        <f t="shared" si="5"/>
        <v>0</v>
      </c>
      <c r="CF9" s="3" t="s">
        <v>100</v>
      </c>
      <c r="CG9" s="3">
        <f t="shared" si="6"/>
        <v>1</v>
      </c>
      <c r="CH9" s="7">
        <f t="shared" si="7"/>
        <v>0</v>
      </c>
      <c r="CI9" s="7">
        <f t="shared" si="8"/>
        <v>0</v>
      </c>
      <c r="CJ9" s="7">
        <f t="shared" si="9"/>
        <v>0</v>
      </c>
      <c r="CK9" s="7">
        <f t="shared" si="10"/>
        <v>0</v>
      </c>
      <c r="CL9" s="7">
        <f t="shared" si="11"/>
        <v>0</v>
      </c>
      <c r="CM9" s="7"/>
    </row>
    <row r="10" spans="1:91">
      <c r="A10" s="4">
        <v>3004</v>
      </c>
      <c r="B10" s="7">
        <f t="shared" si="0"/>
        <v>1</v>
      </c>
      <c r="C10" s="10" t="s">
        <v>207</v>
      </c>
      <c r="D10" s="10" t="s">
        <v>206</v>
      </c>
      <c r="E10" s="9" t="s">
        <v>261</v>
      </c>
      <c r="F10" s="8"/>
      <c r="G10" s="8"/>
      <c r="H10" s="8"/>
      <c r="I10" s="8"/>
      <c r="J10" s="8"/>
      <c r="K10" s="8"/>
      <c r="R10" s="8"/>
      <c r="S10" s="8"/>
      <c r="T10" s="8"/>
      <c r="U10" s="8"/>
      <c r="V10" s="8"/>
      <c r="W10" s="8"/>
      <c r="AD10" s="8"/>
      <c r="AE10" s="8"/>
      <c r="AF10" s="8"/>
      <c r="AG10" s="8"/>
      <c r="AH10" s="8"/>
      <c r="AI10" s="8"/>
      <c r="AP10" s="7">
        <f t="shared" si="1"/>
        <v>0</v>
      </c>
      <c r="AQ10" s="3" t="s">
        <v>100</v>
      </c>
      <c r="AR10" s="3">
        <f t="shared" si="2"/>
        <v>1</v>
      </c>
      <c r="AS10" s="7">
        <f t="shared" si="3"/>
        <v>0</v>
      </c>
      <c r="AT10" s="7">
        <f t="shared" si="4"/>
        <v>0</v>
      </c>
      <c r="AU10" s="8"/>
      <c r="AV10" s="8"/>
      <c r="AW10" s="8"/>
      <c r="AX10" s="8"/>
      <c r="AY10" s="8"/>
      <c r="AZ10" s="8"/>
      <c r="BG10" s="8"/>
      <c r="BH10" s="8"/>
      <c r="BI10" s="8"/>
      <c r="BJ10" s="8"/>
      <c r="BK10" s="8"/>
      <c r="BL10" s="8"/>
      <c r="BS10" s="8"/>
      <c r="BT10" s="8"/>
      <c r="BU10" s="8"/>
      <c r="BV10" s="8"/>
      <c r="BW10" s="8"/>
      <c r="BX10" s="8"/>
      <c r="CE10" s="7">
        <f t="shared" si="5"/>
        <v>0</v>
      </c>
      <c r="CF10" s="3" t="s">
        <v>100</v>
      </c>
      <c r="CG10" s="3">
        <f t="shared" si="6"/>
        <v>1</v>
      </c>
      <c r="CH10" s="7">
        <f t="shared" si="7"/>
        <v>0</v>
      </c>
      <c r="CI10" s="7">
        <f t="shared" si="8"/>
        <v>0</v>
      </c>
      <c r="CJ10" s="7">
        <f t="shared" si="9"/>
        <v>0</v>
      </c>
      <c r="CK10" s="7">
        <f t="shared" si="10"/>
        <v>0</v>
      </c>
      <c r="CL10" s="7">
        <f t="shared" si="11"/>
        <v>0</v>
      </c>
      <c r="CM10" s="7"/>
    </row>
    <row r="11" spans="1:91">
      <c r="A11" s="4">
        <v>3005</v>
      </c>
      <c r="B11" s="7">
        <f t="shared" si="0"/>
        <v>1</v>
      </c>
      <c r="C11" s="10" t="s">
        <v>205</v>
      </c>
      <c r="D11" s="10" t="s">
        <v>204</v>
      </c>
      <c r="E11" s="9" t="s">
        <v>197</v>
      </c>
      <c r="F11" s="8"/>
      <c r="G11" s="8"/>
      <c r="H11" s="8"/>
      <c r="I11" s="8"/>
      <c r="J11" s="8"/>
      <c r="K11" s="8"/>
      <c r="R11" s="8"/>
      <c r="S11" s="8"/>
      <c r="T11" s="8"/>
      <c r="U11" s="8"/>
      <c r="V11" s="8"/>
      <c r="W11" s="8"/>
      <c r="AD11" s="8"/>
      <c r="AE11" s="8"/>
      <c r="AF11" s="8"/>
      <c r="AG11" s="8"/>
      <c r="AH11" s="8"/>
      <c r="AI11" s="8"/>
      <c r="AP11" s="7">
        <f t="shared" si="1"/>
        <v>0</v>
      </c>
      <c r="AQ11" s="3" t="s">
        <v>100</v>
      </c>
      <c r="AR11" s="3">
        <f t="shared" si="2"/>
        <v>1</v>
      </c>
      <c r="AS11" s="7">
        <f t="shared" si="3"/>
        <v>0</v>
      </c>
      <c r="AT11" s="7">
        <f t="shared" si="4"/>
        <v>0</v>
      </c>
      <c r="AU11" s="8"/>
      <c r="AV11" s="8"/>
      <c r="AW11" s="8"/>
      <c r="AX11" s="8"/>
      <c r="AY11" s="8"/>
      <c r="AZ11" s="8"/>
      <c r="BG11" s="8"/>
      <c r="BH11" s="8"/>
      <c r="BI11" s="8"/>
      <c r="BJ11" s="8"/>
      <c r="BK11" s="8"/>
      <c r="BL11" s="8"/>
      <c r="BS11" s="8"/>
      <c r="BT11" s="8"/>
      <c r="BU11" s="8"/>
      <c r="BV11" s="8"/>
      <c r="BW11" s="8"/>
      <c r="BX11" s="8"/>
      <c r="CE11" s="7">
        <f t="shared" si="5"/>
        <v>0</v>
      </c>
      <c r="CF11" s="3" t="s">
        <v>100</v>
      </c>
      <c r="CG11" s="3">
        <f t="shared" si="6"/>
        <v>1</v>
      </c>
      <c r="CH11" s="7">
        <f t="shared" si="7"/>
        <v>0</v>
      </c>
      <c r="CI11" s="7">
        <f t="shared" si="8"/>
        <v>0</v>
      </c>
      <c r="CJ11" s="7">
        <f t="shared" si="9"/>
        <v>0</v>
      </c>
      <c r="CK11" s="7">
        <f t="shared" si="10"/>
        <v>0</v>
      </c>
      <c r="CL11" s="7">
        <f t="shared" si="11"/>
        <v>0</v>
      </c>
      <c r="CM11" s="7"/>
    </row>
    <row r="12" spans="1:91">
      <c r="A12" s="4">
        <v>3006</v>
      </c>
      <c r="B12" s="7">
        <f t="shared" si="0"/>
        <v>1</v>
      </c>
      <c r="C12" s="10" t="s">
        <v>203</v>
      </c>
      <c r="D12" s="10" t="s">
        <v>202</v>
      </c>
      <c r="E12" s="9" t="s">
        <v>197</v>
      </c>
      <c r="F12" s="8"/>
      <c r="G12" s="8"/>
      <c r="H12" s="8"/>
      <c r="I12" s="8"/>
      <c r="J12" s="8"/>
      <c r="K12" s="8"/>
      <c r="R12" s="8"/>
      <c r="S12" s="8"/>
      <c r="T12" s="8"/>
      <c r="U12" s="8"/>
      <c r="V12" s="8"/>
      <c r="W12" s="8"/>
      <c r="AD12" s="8"/>
      <c r="AE12" s="8"/>
      <c r="AF12" s="8"/>
      <c r="AG12" s="8"/>
      <c r="AH12" s="8"/>
      <c r="AI12" s="8"/>
      <c r="AP12" s="7">
        <f t="shared" si="1"/>
        <v>0</v>
      </c>
      <c r="AQ12" s="3" t="s">
        <v>100</v>
      </c>
      <c r="AR12" s="3">
        <f t="shared" si="2"/>
        <v>1</v>
      </c>
      <c r="AS12" s="7">
        <f t="shared" si="3"/>
        <v>0</v>
      </c>
      <c r="AT12" s="7">
        <f t="shared" si="4"/>
        <v>0</v>
      </c>
      <c r="AU12" s="8"/>
      <c r="AV12" s="8"/>
      <c r="AW12" s="8"/>
      <c r="AX12" s="8"/>
      <c r="AY12" s="8"/>
      <c r="AZ12" s="8"/>
      <c r="BG12" s="8"/>
      <c r="BH12" s="8"/>
      <c r="BI12" s="8"/>
      <c r="BJ12" s="8"/>
      <c r="BK12" s="8"/>
      <c r="BL12" s="8"/>
      <c r="BS12" s="8"/>
      <c r="BT12" s="8"/>
      <c r="BU12" s="8"/>
      <c r="BV12" s="8"/>
      <c r="BW12" s="8"/>
      <c r="BX12" s="8"/>
      <c r="CE12" s="7">
        <f t="shared" si="5"/>
        <v>0</v>
      </c>
      <c r="CF12" s="3" t="s">
        <v>100</v>
      </c>
      <c r="CG12" s="3">
        <f t="shared" si="6"/>
        <v>1</v>
      </c>
      <c r="CH12" s="7">
        <f t="shared" si="7"/>
        <v>0</v>
      </c>
      <c r="CI12" s="7">
        <f t="shared" si="8"/>
        <v>0</v>
      </c>
      <c r="CJ12" s="7">
        <f t="shared" si="9"/>
        <v>0</v>
      </c>
      <c r="CK12" s="7">
        <f t="shared" si="10"/>
        <v>0</v>
      </c>
      <c r="CL12" s="7">
        <f t="shared" si="11"/>
        <v>0</v>
      </c>
      <c r="CM12" s="7"/>
    </row>
    <row r="13" spans="1:91">
      <c r="A13" s="4">
        <v>3007</v>
      </c>
      <c r="B13" s="7">
        <f t="shared" si="0"/>
        <v>1</v>
      </c>
      <c r="C13" s="10" t="s">
        <v>201</v>
      </c>
      <c r="D13" s="10" t="s">
        <v>200</v>
      </c>
      <c r="E13" s="9" t="s">
        <v>197</v>
      </c>
      <c r="F13" s="8"/>
      <c r="G13" s="8"/>
      <c r="H13" s="8"/>
      <c r="I13" s="8"/>
      <c r="J13" s="8"/>
      <c r="K13" s="8"/>
      <c r="R13" s="8"/>
      <c r="S13" s="8"/>
      <c r="T13" s="8"/>
      <c r="U13" s="8"/>
      <c r="V13" s="8"/>
      <c r="W13" s="8"/>
      <c r="AD13" s="8"/>
      <c r="AE13" s="8"/>
      <c r="AF13" s="8"/>
      <c r="AG13" s="8"/>
      <c r="AH13" s="8"/>
      <c r="AI13" s="8"/>
      <c r="AP13" s="7">
        <f t="shared" si="1"/>
        <v>0</v>
      </c>
      <c r="AQ13" s="3" t="s">
        <v>100</v>
      </c>
      <c r="AR13" s="3">
        <f t="shared" si="2"/>
        <v>1</v>
      </c>
      <c r="AS13" s="7">
        <f t="shared" si="3"/>
        <v>0</v>
      </c>
      <c r="AT13" s="7">
        <f t="shared" si="4"/>
        <v>0</v>
      </c>
      <c r="AU13" s="8"/>
      <c r="AV13" s="8"/>
      <c r="AW13" s="8"/>
      <c r="AX13" s="8"/>
      <c r="AY13" s="8"/>
      <c r="AZ13" s="8"/>
      <c r="BG13" s="8"/>
      <c r="BH13" s="8"/>
      <c r="BI13" s="8"/>
      <c r="BJ13" s="8"/>
      <c r="BK13" s="8"/>
      <c r="BL13" s="8"/>
      <c r="BS13" s="8"/>
      <c r="BT13" s="8"/>
      <c r="BU13" s="8"/>
      <c r="BV13" s="8"/>
      <c r="BW13" s="8"/>
      <c r="BX13" s="8"/>
      <c r="CE13" s="7">
        <f t="shared" si="5"/>
        <v>0</v>
      </c>
      <c r="CF13" s="3" t="s">
        <v>100</v>
      </c>
      <c r="CG13" s="3">
        <f t="shared" si="6"/>
        <v>1</v>
      </c>
      <c r="CH13" s="7">
        <f t="shared" si="7"/>
        <v>0</v>
      </c>
      <c r="CI13" s="7">
        <f t="shared" si="8"/>
        <v>0</v>
      </c>
      <c r="CJ13" s="7">
        <f t="shared" si="9"/>
        <v>0</v>
      </c>
      <c r="CK13" s="7">
        <f t="shared" si="10"/>
        <v>0</v>
      </c>
      <c r="CL13" s="7">
        <f t="shared" si="11"/>
        <v>0</v>
      </c>
      <c r="CM13" s="7"/>
    </row>
    <row r="14" spans="1:91">
      <c r="A14" s="4">
        <v>3008</v>
      </c>
      <c r="B14" s="7">
        <f t="shared" si="0"/>
        <v>1</v>
      </c>
      <c r="C14" s="10" t="s">
        <v>199</v>
      </c>
      <c r="D14" s="10" t="s">
        <v>198</v>
      </c>
      <c r="E14" s="9" t="s">
        <v>197</v>
      </c>
      <c r="F14" s="22"/>
      <c r="G14" s="22"/>
      <c r="H14" s="22"/>
      <c r="I14" s="22"/>
      <c r="J14" s="22"/>
      <c r="K14" s="22"/>
      <c r="L14" s="21"/>
      <c r="M14" s="21"/>
      <c r="N14" s="21"/>
      <c r="O14" s="21"/>
      <c r="P14" s="21"/>
      <c r="Q14" s="21"/>
      <c r="R14" s="22"/>
      <c r="S14" s="22"/>
      <c r="T14" s="22"/>
      <c r="U14" s="22"/>
      <c r="V14" s="22"/>
      <c r="W14" s="22"/>
      <c r="X14" s="21"/>
      <c r="Y14" s="21"/>
      <c r="Z14" s="21"/>
      <c r="AA14" s="21"/>
      <c r="AB14" s="21"/>
      <c r="AC14" s="21"/>
      <c r="AD14" s="22"/>
      <c r="AE14" s="22"/>
      <c r="AF14" s="22"/>
      <c r="AG14" s="22"/>
      <c r="AH14" s="22"/>
      <c r="AI14" s="22"/>
      <c r="AJ14" s="21"/>
      <c r="AK14" s="21"/>
      <c r="AL14" s="21"/>
      <c r="AM14" s="21"/>
      <c r="AN14" s="21"/>
      <c r="AO14" s="21"/>
      <c r="AP14" s="7">
        <f t="shared" si="1"/>
        <v>0</v>
      </c>
      <c r="AQ14" s="3" t="s">
        <v>100</v>
      </c>
      <c r="AR14" s="3">
        <f t="shared" si="2"/>
        <v>1</v>
      </c>
      <c r="AS14" s="7">
        <f t="shared" si="3"/>
        <v>0</v>
      </c>
      <c r="AT14" s="7">
        <f t="shared" si="4"/>
        <v>0</v>
      </c>
      <c r="AU14" s="13"/>
      <c r="AV14" s="13"/>
      <c r="AW14" s="13"/>
      <c r="AX14" s="13"/>
      <c r="AY14" s="13"/>
      <c r="AZ14" s="13"/>
      <c r="BA14" s="10"/>
      <c r="BB14" s="10"/>
      <c r="BC14" s="10"/>
      <c r="BD14" s="10"/>
      <c r="BE14" s="10"/>
      <c r="BF14" s="10"/>
      <c r="BG14" s="13"/>
      <c r="BH14" s="13"/>
      <c r="BI14" s="13"/>
      <c r="BJ14" s="13"/>
      <c r="BK14" s="13"/>
      <c r="BL14" s="13"/>
      <c r="BM14" s="10"/>
      <c r="BN14" s="10"/>
      <c r="BO14" s="10"/>
      <c r="BP14" s="10"/>
      <c r="BQ14" s="10"/>
      <c r="BR14" s="10"/>
      <c r="BS14" s="13"/>
      <c r="BT14" s="13"/>
      <c r="BU14" s="13"/>
      <c r="BV14" s="13"/>
      <c r="BW14" s="13"/>
      <c r="BX14" s="13"/>
      <c r="BY14" s="10"/>
      <c r="BZ14" s="10"/>
      <c r="CA14" s="10"/>
      <c r="CB14" s="10"/>
      <c r="CC14" s="10"/>
      <c r="CD14" s="10"/>
      <c r="CE14" s="7">
        <f t="shared" si="5"/>
        <v>0</v>
      </c>
      <c r="CF14" s="3" t="s">
        <v>100</v>
      </c>
      <c r="CG14" s="3">
        <f t="shared" si="6"/>
        <v>1</v>
      </c>
      <c r="CH14" s="7">
        <f t="shared" si="7"/>
        <v>0</v>
      </c>
      <c r="CI14" s="7">
        <f t="shared" si="8"/>
        <v>0</v>
      </c>
      <c r="CJ14" s="7">
        <f t="shared" si="9"/>
        <v>0</v>
      </c>
      <c r="CK14" s="7">
        <f t="shared" si="10"/>
        <v>0</v>
      </c>
      <c r="CL14" s="7">
        <f t="shared" si="11"/>
        <v>0</v>
      </c>
      <c r="CM14" s="7"/>
    </row>
    <row r="15" spans="1:91">
      <c r="A15" s="4">
        <v>3009</v>
      </c>
      <c r="B15" s="7">
        <f t="shared" si="0"/>
        <v>1</v>
      </c>
      <c r="C15" s="10" t="s">
        <v>4</v>
      </c>
      <c r="D15" s="10" t="s">
        <v>196</v>
      </c>
      <c r="E15" s="9" t="s">
        <v>195</v>
      </c>
      <c r="F15" s="8"/>
      <c r="G15" s="8"/>
      <c r="H15" s="8"/>
      <c r="I15" s="8"/>
      <c r="J15" s="8"/>
      <c r="K15" s="8"/>
      <c r="R15" s="8"/>
      <c r="S15" s="8"/>
      <c r="T15" s="8"/>
      <c r="U15" s="8"/>
      <c r="V15" s="8"/>
      <c r="W15" s="8"/>
      <c r="AD15" s="8"/>
      <c r="AE15" s="8"/>
      <c r="AF15" s="8"/>
      <c r="AG15" s="8"/>
      <c r="AH15" s="8"/>
      <c r="AI15" s="8"/>
      <c r="AP15" s="7">
        <f t="shared" si="1"/>
        <v>0</v>
      </c>
      <c r="AQ15" s="3" t="s">
        <v>100</v>
      </c>
      <c r="AR15" s="3">
        <f t="shared" si="2"/>
        <v>1</v>
      </c>
      <c r="AS15" s="7">
        <f t="shared" si="3"/>
        <v>0</v>
      </c>
      <c r="AT15" s="7">
        <f t="shared" si="4"/>
        <v>0</v>
      </c>
      <c r="AU15" s="8"/>
      <c r="AV15" s="8"/>
      <c r="AW15" s="8"/>
      <c r="AX15" s="8"/>
      <c r="AY15" s="8"/>
      <c r="AZ15" s="8"/>
      <c r="BG15" s="8"/>
      <c r="BH15" s="8"/>
      <c r="BI15" s="8"/>
      <c r="BJ15" s="8"/>
      <c r="BK15" s="8"/>
      <c r="BL15" s="8"/>
      <c r="BS15" s="8"/>
      <c r="BT15" s="8"/>
      <c r="BU15" s="8"/>
      <c r="BV15" s="8"/>
      <c r="BW15" s="8"/>
      <c r="BX15" s="8"/>
      <c r="CE15" s="7">
        <f t="shared" si="5"/>
        <v>0</v>
      </c>
      <c r="CF15" s="3" t="s">
        <v>100</v>
      </c>
      <c r="CG15" s="3">
        <f t="shared" si="6"/>
        <v>1</v>
      </c>
      <c r="CH15" s="7">
        <f t="shared" si="7"/>
        <v>0</v>
      </c>
      <c r="CI15" s="7">
        <f t="shared" si="8"/>
        <v>0</v>
      </c>
      <c r="CJ15" s="7">
        <f t="shared" si="9"/>
        <v>0</v>
      </c>
      <c r="CK15" s="7">
        <f t="shared" si="10"/>
        <v>0</v>
      </c>
      <c r="CL15" s="7">
        <f t="shared" si="11"/>
        <v>0</v>
      </c>
      <c r="CM15" s="7"/>
    </row>
    <row r="16" spans="1:91" s="11" customFormat="1">
      <c r="A16" s="4">
        <v>3010</v>
      </c>
      <c r="B16" s="7">
        <f t="shared" si="0"/>
        <v>1</v>
      </c>
      <c r="C16" s="10" t="s">
        <v>5</v>
      </c>
      <c r="D16" s="10" t="s">
        <v>194</v>
      </c>
      <c r="E16" s="9" t="s">
        <v>190</v>
      </c>
      <c r="F16" s="8"/>
      <c r="G16" s="8"/>
      <c r="H16" s="8"/>
      <c r="I16" s="8"/>
      <c r="J16" s="8"/>
      <c r="K16" s="8"/>
      <c r="L16" s="4"/>
      <c r="M16" s="4"/>
      <c r="N16" s="4"/>
      <c r="O16" s="4"/>
      <c r="P16" s="4"/>
      <c r="Q16" s="4"/>
      <c r="R16" s="8"/>
      <c r="S16" s="8"/>
      <c r="T16" s="8"/>
      <c r="U16" s="8"/>
      <c r="V16" s="8"/>
      <c r="W16" s="8"/>
      <c r="X16" s="4"/>
      <c r="Y16" s="4"/>
      <c r="Z16" s="4"/>
      <c r="AA16" s="4"/>
      <c r="AB16" s="4"/>
      <c r="AC16" s="4"/>
      <c r="AD16" s="8"/>
      <c r="AE16" s="8"/>
      <c r="AF16" s="8"/>
      <c r="AG16" s="8"/>
      <c r="AH16" s="8"/>
      <c r="AI16" s="8"/>
      <c r="AJ16" s="4"/>
      <c r="AK16" s="4"/>
      <c r="AL16" s="4"/>
      <c r="AM16" s="4"/>
      <c r="AN16" s="4"/>
      <c r="AO16" s="4"/>
      <c r="AP16" s="7">
        <f t="shared" si="1"/>
        <v>0</v>
      </c>
      <c r="AQ16" s="3" t="s">
        <v>100</v>
      </c>
      <c r="AR16" s="3">
        <f t="shared" si="2"/>
        <v>1</v>
      </c>
      <c r="AS16" s="7">
        <f t="shared" si="3"/>
        <v>0</v>
      </c>
      <c r="AT16" s="7">
        <f t="shared" si="4"/>
        <v>0</v>
      </c>
      <c r="AU16" s="8"/>
      <c r="AV16" s="8"/>
      <c r="AW16" s="8"/>
      <c r="AX16" s="8"/>
      <c r="AY16" s="8"/>
      <c r="AZ16" s="8"/>
      <c r="BA16" s="4"/>
      <c r="BB16" s="4"/>
      <c r="BC16" s="4"/>
      <c r="BD16" s="4"/>
      <c r="BE16" s="4"/>
      <c r="BF16" s="4"/>
      <c r="BG16" s="8"/>
      <c r="BH16" s="8"/>
      <c r="BI16" s="8"/>
      <c r="BJ16" s="8"/>
      <c r="BK16" s="8"/>
      <c r="BL16" s="8"/>
      <c r="BM16" s="4"/>
      <c r="BN16" s="4"/>
      <c r="BO16" s="4"/>
      <c r="BP16" s="4"/>
      <c r="BQ16" s="4"/>
      <c r="BR16" s="4"/>
      <c r="BS16" s="8"/>
      <c r="BT16" s="8"/>
      <c r="BU16" s="8"/>
      <c r="BV16" s="8"/>
      <c r="BW16" s="8"/>
      <c r="BX16" s="8"/>
      <c r="BY16" s="4"/>
      <c r="BZ16" s="4"/>
      <c r="CA16" s="4"/>
      <c r="CB16" s="4"/>
      <c r="CC16" s="4"/>
      <c r="CD16" s="4"/>
      <c r="CE16" s="7">
        <f t="shared" si="5"/>
        <v>0</v>
      </c>
      <c r="CF16" s="3" t="s">
        <v>100</v>
      </c>
      <c r="CG16" s="3">
        <f t="shared" si="6"/>
        <v>1</v>
      </c>
      <c r="CH16" s="7">
        <f t="shared" si="7"/>
        <v>0</v>
      </c>
      <c r="CI16" s="7">
        <f t="shared" si="8"/>
        <v>0</v>
      </c>
      <c r="CJ16" s="7">
        <f t="shared" si="9"/>
        <v>0</v>
      </c>
      <c r="CK16" s="7">
        <f t="shared" si="10"/>
        <v>0</v>
      </c>
      <c r="CL16" s="7">
        <f t="shared" si="11"/>
        <v>0</v>
      </c>
      <c r="CM16" s="20"/>
    </row>
    <row r="17" spans="1:91">
      <c r="A17" s="4">
        <v>3011</v>
      </c>
      <c r="B17" s="7">
        <f t="shared" si="0"/>
        <v>1</v>
      </c>
      <c r="C17" s="10" t="s">
        <v>6</v>
      </c>
      <c r="D17" s="10" t="s">
        <v>193</v>
      </c>
      <c r="E17" s="9" t="s">
        <v>190</v>
      </c>
      <c r="F17" s="8"/>
      <c r="G17" s="8"/>
      <c r="H17" s="8"/>
      <c r="I17" s="8"/>
      <c r="J17" s="8"/>
      <c r="K17" s="8"/>
      <c r="R17" s="8"/>
      <c r="S17" s="8"/>
      <c r="T17" s="8"/>
      <c r="U17" s="8"/>
      <c r="V17" s="8"/>
      <c r="W17" s="8"/>
      <c r="AD17" s="8"/>
      <c r="AE17" s="8"/>
      <c r="AF17" s="8"/>
      <c r="AG17" s="8"/>
      <c r="AH17" s="8"/>
      <c r="AI17" s="8"/>
      <c r="AP17" s="7">
        <f t="shared" si="1"/>
        <v>0</v>
      </c>
      <c r="AQ17" s="3" t="s">
        <v>100</v>
      </c>
      <c r="AR17" s="3">
        <f t="shared" si="2"/>
        <v>1</v>
      </c>
      <c r="AS17" s="7">
        <f t="shared" si="3"/>
        <v>0</v>
      </c>
      <c r="AT17" s="7">
        <f t="shared" si="4"/>
        <v>0</v>
      </c>
      <c r="AU17" s="8"/>
      <c r="AV17" s="8"/>
      <c r="AW17" s="8"/>
      <c r="AX17" s="8"/>
      <c r="AY17" s="8"/>
      <c r="AZ17" s="8"/>
      <c r="BG17" s="8"/>
      <c r="BH17" s="8"/>
      <c r="BI17" s="8"/>
      <c r="BJ17" s="8"/>
      <c r="BK17" s="8"/>
      <c r="BL17" s="8"/>
      <c r="BS17" s="8"/>
      <c r="BT17" s="8"/>
      <c r="BU17" s="8"/>
      <c r="BV17" s="8"/>
      <c r="BW17" s="8"/>
      <c r="BX17" s="8"/>
      <c r="CE17" s="7">
        <f t="shared" si="5"/>
        <v>0</v>
      </c>
      <c r="CF17" s="3" t="s">
        <v>100</v>
      </c>
      <c r="CG17" s="3">
        <f t="shared" si="6"/>
        <v>1</v>
      </c>
      <c r="CH17" s="7">
        <f t="shared" si="7"/>
        <v>0</v>
      </c>
      <c r="CI17" s="7">
        <f t="shared" si="8"/>
        <v>0</v>
      </c>
      <c r="CJ17" s="7">
        <f t="shared" si="9"/>
        <v>0</v>
      </c>
      <c r="CK17" s="7">
        <f t="shared" si="10"/>
        <v>0</v>
      </c>
      <c r="CL17" s="7">
        <f t="shared" si="11"/>
        <v>0</v>
      </c>
      <c r="CM17" s="7"/>
    </row>
    <row r="18" spans="1:91" s="11" customFormat="1">
      <c r="A18" s="4">
        <v>3012</v>
      </c>
      <c r="B18" s="7">
        <f t="shared" si="0"/>
        <v>1</v>
      </c>
      <c r="C18" s="10" t="s">
        <v>7</v>
      </c>
      <c r="D18" s="10" t="s">
        <v>192</v>
      </c>
      <c r="E18" s="9" t="s">
        <v>190</v>
      </c>
      <c r="F18" s="8"/>
      <c r="G18" s="8"/>
      <c r="H18" s="8"/>
      <c r="I18" s="8"/>
      <c r="J18" s="8"/>
      <c r="K18" s="8"/>
      <c r="L18" s="4"/>
      <c r="M18" s="4"/>
      <c r="N18" s="4"/>
      <c r="O18" s="4"/>
      <c r="P18" s="4"/>
      <c r="Q18" s="4"/>
      <c r="R18" s="8"/>
      <c r="S18" s="8"/>
      <c r="T18" s="8"/>
      <c r="U18" s="8"/>
      <c r="V18" s="8"/>
      <c r="W18" s="8"/>
      <c r="X18" s="4"/>
      <c r="Y18" s="4"/>
      <c r="Z18" s="4"/>
      <c r="AA18" s="4"/>
      <c r="AB18" s="4"/>
      <c r="AC18" s="4"/>
      <c r="AD18" s="8"/>
      <c r="AE18" s="8"/>
      <c r="AF18" s="8"/>
      <c r="AG18" s="8"/>
      <c r="AH18" s="8"/>
      <c r="AI18" s="8"/>
      <c r="AJ18" s="4"/>
      <c r="AK18" s="4"/>
      <c r="AL18" s="4"/>
      <c r="AM18" s="4"/>
      <c r="AN18" s="4"/>
      <c r="AO18" s="4"/>
      <c r="AP18" s="7">
        <f t="shared" si="1"/>
        <v>0</v>
      </c>
      <c r="AQ18" s="3" t="s">
        <v>100</v>
      </c>
      <c r="AR18" s="3">
        <f t="shared" si="2"/>
        <v>1</v>
      </c>
      <c r="AS18" s="7">
        <f t="shared" si="3"/>
        <v>0</v>
      </c>
      <c r="AT18" s="7">
        <f t="shared" si="4"/>
        <v>0</v>
      </c>
      <c r="AU18" s="8"/>
      <c r="AV18" s="8"/>
      <c r="AW18" s="8"/>
      <c r="AX18" s="8"/>
      <c r="AY18" s="8"/>
      <c r="AZ18" s="8"/>
      <c r="BA18" s="4"/>
      <c r="BB18" s="4"/>
      <c r="BC18" s="4"/>
      <c r="BD18" s="4"/>
      <c r="BE18" s="4"/>
      <c r="BF18" s="4"/>
      <c r="BG18" s="8"/>
      <c r="BH18" s="8"/>
      <c r="BI18" s="8"/>
      <c r="BJ18" s="8"/>
      <c r="BK18" s="8"/>
      <c r="BL18" s="8"/>
      <c r="BM18" s="4"/>
      <c r="BN18" s="4"/>
      <c r="BO18" s="4"/>
      <c r="BP18" s="4"/>
      <c r="BQ18" s="4"/>
      <c r="BR18" s="4"/>
      <c r="BS18" s="8"/>
      <c r="BT18" s="8"/>
      <c r="BU18" s="8"/>
      <c r="BV18" s="8"/>
      <c r="BW18" s="8"/>
      <c r="BX18" s="8"/>
      <c r="BY18" s="4"/>
      <c r="BZ18" s="4"/>
      <c r="CA18" s="4"/>
      <c r="CB18" s="4"/>
      <c r="CC18" s="4"/>
      <c r="CD18" s="4"/>
      <c r="CE18" s="7">
        <f t="shared" si="5"/>
        <v>0</v>
      </c>
      <c r="CF18" s="3" t="s">
        <v>100</v>
      </c>
      <c r="CG18" s="3">
        <f t="shared" si="6"/>
        <v>1</v>
      </c>
      <c r="CH18" s="7">
        <f t="shared" si="7"/>
        <v>0</v>
      </c>
      <c r="CI18" s="7">
        <f t="shared" si="8"/>
        <v>0</v>
      </c>
      <c r="CJ18" s="7">
        <f t="shared" si="9"/>
        <v>0</v>
      </c>
      <c r="CK18" s="7">
        <f t="shared" si="10"/>
        <v>0</v>
      </c>
      <c r="CL18" s="7">
        <f t="shared" si="11"/>
        <v>0</v>
      </c>
      <c r="CM18" s="20"/>
    </row>
    <row r="19" spans="1:91">
      <c r="A19" s="4">
        <v>3013</v>
      </c>
      <c r="B19" s="7">
        <f t="shared" si="0"/>
        <v>1</v>
      </c>
      <c r="C19" s="10" t="s">
        <v>8</v>
      </c>
      <c r="D19" s="10" t="s">
        <v>191</v>
      </c>
      <c r="E19" s="9" t="s">
        <v>190</v>
      </c>
      <c r="F19" s="8"/>
      <c r="G19" s="8"/>
      <c r="H19" s="8"/>
      <c r="I19" s="8"/>
      <c r="J19" s="8"/>
      <c r="K19" s="8"/>
      <c r="R19" s="8"/>
      <c r="S19" s="8"/>
      <c r="T19" s="8"/>
      <c r="U19" s="8"/>
      <c r="V19" s="8"/>
      <c r="W19" s="8"/>
      <c r="AD19" s="8"/>
      <c r="AE19" s="8"/>
      <c r="AF19" s="8"/>
      <c r="AG19" s="8"/>
      <c r="AH19" s="8"/>
      <c r="AI19" s="8"/>
      <c r="AP19" s="7">
        <f t="shared" si="1"/>
        <v>0</v>
      </c>
      <c r="AQ19" s="3" t="s">
        <v>100</v>
      </c>
      <c r="AR19" s="3">
        <f t="shared" si="2"/>
        <v>1</v>
      </c>
      <c r="AS19" s="7">
        <f t="shared" si="3"/>
        <v>0</v>
      </c>
      <c r="AT19" s="7">
        <f t="shared" si="4"/>
        <v>0</v>
      </c>
      <c r="AU19" s="8"/>
      <c r="AV19" s="8"/>
      <c r="AW19" s="8"/>
      <c r="AX19" s="8"/>
      <c r="AY19" s="8"/>
      <c r="AZ19" s="8"/>
      <c r="BG19" s="8"/>
      <c r="BH19" s="8"/>
      <c r="BI19" s="8"/>
      <c r="BJ19" s="8"/>
      <c r="BK19" s="8"/>
      <c r="BL19" s="8"/>
      <c r="BS19" s="8"/>
      <c r="BT19" s="8"/>
      <c r="BU19" s="8"/>
      <c r="BV19" s="8"/>
      <c r="BW19" s="8"/>
      <c r="BX19" s="8"/>
      <c r="CE19" s="7">
        <f t="shared" si="5"/>
        <v>0</v>
      </c>
      <c r="CF19" s="3" t="s">
        <v>100</v>
      </c>
      <c r="CG19" s="3">
        <f t="shared" si="6"/>
        <v>1</v>
      </c>
      <c r="CH19" s="7">
        <f t="shared" si="7"/>
        <v>0</v>
      </c>
      <c r="CI19" s="7">
        <f t="shared" si="8"/>
        <v>0</v>
      </c>
      <c r="CJ19" s="7">
        <f t="shared" si="9"/>
        <v>0</v>
      </c>
      <c r="CK19" s="7">
        <f t="shared" si="10"/>
        <v>0</v>
      </c>
      <c r="CL19" s="7">
        <f t="shared" si="11"/>
        <v>0</v>
      </c>
      <c r="CM19" s="7"/>
    </row>
    <row r="20" spans="1:91">
      <c r="A20" s="4">
        <v>3014</v>
      </c>
      <c r="B20" s="7">
        <f t="shared" si="0"/>
        <v>1</v>
      </c>
      <c r="C20" s="10" t="s">
        <v>9</v>
      </c>
      <c r="D20" s="10" t="s">
        <v>189</v>
      </c>
      <c r="E20" s="9" t="s">
        <v>186</v>
      </c>
      <c r="F20" s="8"/>
      <c r="G20" s="8"/>
      <c r="H20" s="8"/>
      <c r="I20" s="8"/>
      <c r="J20" s="8"/>
      <c r="K20" s="8"/>
      <c r="R20" s="8"/>
      <c r="S20" s="8"/>
      <c r="T20" s="8"/>
      <c r="U20" s="8"/>
      <c r="V20" s="8"/>
      <c r="W20" s="8"/>
      <c r="AD20" s="8"/>
      <c r="AE20" s="8"/>
      <c r="AF20" s="8"/>
      <c r="AG20" s="8"/>
      <c r="AH20" s="8"/>
      <c r="AI20" s="8"/>
      <c r="AP20" s="7">
        <f t="shared" si="1"/>
        <v>0</v>
      </c>
      <c r="AQ20" s="3" t="s">
        <v>100</v>
      </c>
      <c r="AR20" s="3">
        <f t="shared" si="2"/>
        <v>1</v>
      </c>
      <c r="AS20" s="7">
        <f t="shared" si="3"/>
        <v>0</v>
      </c>
      <c r="AT20" s="7">
        <f t="shared" si="4"/>
        <v>0</v>
      </c>
      <c r="AU20" s="8"/>
      <c r="AV20" s="8"/>
      <c r="AW20" s="8"/>
      <c r="AX20" s="8"/>
      <c r="AY20" s="8"/>
      <c r="AZ20" s="8"/>
      <c r="BG20" s="8"/>
      <c r="BH20" s="8"/>
      <c r="BI20" s="8"/>
      <c r="BJ20" s="8"/>
      <c r="BK20" s="8"/>
      <c r="BL20" s="8"/>
      <c r="BS20" s="8"/>
      <c r="BT20" s="8"/>
      <c r="BU20" s="8"/>
      <c r="BV20" s="8"/>
      <c r="BW20" s="8"/>
      <c r="BX20" s="8"/>
      <c r="CE20" s="7">
        <f t="shared" si="5"/>
        <v>0</v>
      </c>
      <c r="CF20" s="3" t="s">
        <v>100</v>
      </c>
      <c r="CG20" s="3">
        <f t="shared" si="6"/>
        <v>1</v>
      </c>
      <c r="CH20" s="7">
        <f t="shared" si="7"/>
        <v>0</v>
      </c>
      <c r="CI20" s="7">
        <f t="shared" si="8"/>
        <v>0</v>
      </c>
      <c r="CJ20" s="7">
        <f t="shared" si="9"/>
        <v>0</v>
      </c>
      <c r="CK20" s="7">
        <f t="shared" si="10"/>
        <v>0</v>
      </c>
      <c r="CL20" s="7">
        <f t="shared" si="11"/>
        <v>0</v>
      </c>
      <c r="CM20" s="6"/>
    </row>
    <row r="21" spans="1:91">
      <c r="A21" s="4">
        <v>3015</v>
      </c>
      <c r="B21" s="7">
        <f t="shared" si="0"/>
        <v>1</v>
      </c>
      <c r="C21" s="10" t="s">
        <v>10</v>
      </c>
      <c r="D21" s="10" t="s">
        <v>188</v>
      </c>
      <c r="E21" s="9" t="s">
        <v>186</v>
      </c>
      <c r="F21" s="15"/>
      <c r="G21" s="15"/>
      <c r="H21" s="15"/>
      <c r="I21" s="15"/>
      <c r="J21" s="15"/>
      <c r="K21" s="15"/>
      <c r="L21" s="14"/>
      <c r="M21" s="14"/>
      <c r="N21" s="14"/>
      <c r="O21" s="14"/>
      <c r="P21" s="14"/>
      <c r="Q21" s="14"/>
      <c r="R21" s="15"/>
      <c r="S21" s="15"/>
      <c r="T21" s="15"/>
      <c r="U21" s="15"/>
      <c r="V21" s="15"/>
      <c r="W21" s="15"/>
      <c r="X21" s="14"/>
      <c r="Y21" s="14"/>
      <c r="Z21" s="14"/>
      <c r="AA21" s="14"/>
      <c r="AB21" s="14"/>
      <c r="AC21" s="14"/>
      <c r="AD21" s="15"/>
      <c r="AE21" s="15"/>
      <c r="AF21" s="15"/>
      <c r="AG21" s="15"/>
      <c r="AH21" s="15"/>
      <c r="AI21" s="15"/>
      <c r="AJ21" s="14"/>
      <c r="AK21" s="14"/>
      <c r="AL21" s="14"/>
      <c r="AM21" s="14"/>
      <c r="AN21" s="14"/>
      <c r="AO21" s="14"/>
      <c r="AP21" s="7">
        <f t="shared" si="1"/>
        <v>0</v>
      </c>
      <c r="AQ21" s="3" t="s">
        <v>100</v>
      </c>
      <c r="AR21" s="3">
        <f t="shared" si="2"/>
        <v>1</v>
      </c>
      <c r="AS21" s="7">
        <f t="shared" si="3"/>
        <v>0</v>
      </c>
      <c r="AT21" s="7">
        <f t="shared" si="4"/>
        <v>0</v>
      </c>
      <c r="AU21" s="15"/>
      <c r="AV21" s="15"/>
      <c r="AW21" s="15"/>
      <c r="AX21" s="15"/>
      <c r="AY21" s="15"/>
      <c r="AZ21" s="15"/>
      <c r="BA21" s="14"/>
      <c r="BB21" s="14"/>
      <c r="BC21" s="14"/>
      <c r="BD21" s="14"/>
      <c r="BE21" s="14"/>
      <c r="BF21" s="14"/>
      <c r="BG21" s="15"/>
      <c r="BH21" s="15"/>
      <c r="BI21" s="15"/>
      <c r="BJ21" s="15"/>
      <c r="BK21" s="15"/>
      <c r="BL21" s="15"/>
      <c r="BM21" s="14"/>
      <c r="BN21" s="14"/>
      <c r="BO21" s="14"/>
      <c r="BP21" s="14"/>
      <c r="BQ21" s="14"/>
      <c r="BR21" s="14"/>
      <c r="BS21" s="15"/>
      <c r="BT21" s="15"/>
      <c r="BU21" s="15"/>
      <c r="BV21" s="15"/>
      <c r="BW21" s="15"/>
      <c r="BX21" s="15"/>
      <c r="BY21" s="14"/>
      <c r="BZ21" s="14"/>
      <c r="CA21" s="14"/>
      <c r="CB21" s="14"/>
      <c r="CC21" s="14"/>
      <c r="CD21" s="14"/>
      <c r="CE21" s="7">
        <f t="shared" si="5"/>
        <v>0</v>
      </c>
      <c r="CF21" s="3" t="s">
        <v>100</v>
      </c>
      <c r="CG21" s="3">
        <f t="shared" si="6"/>
        <v>1</v>
      </c>
      <c r="CH21" s="7">
        <f t="shared" si="7"/>
        <v>0</v>
      </c>
      <c r="CI21" s="7">
        <f t="shared" si="8"/>
        <v>0</v>
      </c>
      <c r="CJ21" s="7">
        <f t="shared" si="9"/>
        <v>0</v>
      </c>
      <c r="CK21" s="7">
        <f t="shared" si="10"/>
        <v>0</v>
      </c>
      <c r="CL21" s="7">
        <f t="shared" si="11"/>
        <v>0</v>
      </c>
      <c r="CM21" s="6"/>
    </row>
    <row r="22" spans="1:91">
      <c r="A22" s="4">
        <v>3016</v>
      </c>
      <c r="B22" s="7">
        <f t="shared" si="0"/>
        <v>1</v>
      </c>
      <c r="C22" s="10" t="s">
        <v>11</v>
      </c>
      <c r="D22" s="10" t="s">
        <v>187</v>
      </c>
      <c r="E22" s="9" t="s">
        <v>186</v>
      </c>
      <c r="F22" s="8"/>
      <c r="G22" s="8"/>
      <c r="H22" s="8"/>
      <c r="I22" s="8"/>
      <c r="J22" s="8"/>
      <c r="K22" s="8"/>
      <c r="R22" s="8"/>
      <c r="S22" s="8"/>
      <c r="T22" s="8"/>
      <c r="U22" s="8"/>
      <c r="V22" s="8"/>
      <c r="W22" s="8"/>
      <c r="AD22" s="8"/>
      <c r="AE22" s="8"/>
      <c r="AF22" s="8"/>
      <c r="AG22" s="8"/>
      <c r="AH22" s="8"/>
      <c r="AI22" s="8"/>
      <c r="AP22" s="7">
        <f t="shared" si="1"/>
        <v>0</v>
      </c>
      <c r="AQ22" s="3" t="s">
        <v>100</v>
      </c>
      <c r="AR22" s="3">
        <f t="shared" si="2"/>
        <v>1</v>
      </c>
      <c r="AS22" s="7">
        <f t="shared" si="3"/>
        <v>0</v>
      </c>
      <c r="AT22" s="7">
        <f t="shared" si="4"/>
        <v>0</v>
      </c>
      <c r="AU22" s="8"/>
      <c r="AV22" s="8"/>
      <c r="AW22" s="8"/>
      <c r="AX22" s="8"/>
      <c r="AY22" s="8"/>
      <c r="AZ22" s="8"/>
      <c r="BG22" s="8"/>
      <c r="BH22" s="8"/>
      <c r="BI22" s="8"/>
      <c r="BJ22" s="8"/>
      <c r="BK22" s="8"/>
      <c r="BL22" s="8"/>
      <c r="BS22" s="8"/>
      <c r="BT22" s="8"/>
      <c r="BU22" s="8"/>
      <c r="BV22" s="8"/>
      <c r="BW22" s="8"/>
      <c r="BX22" s="8"/>
      <c r="CE22" s="7">
        <f t="shared" si="5"/>
        <v>0</v>
      </c>
      <c r="CF22" s="3" t="s">
        <v>100</v>
      </c>
      <c r="CG22" s="3">
        <f t="shared" si="6"/>
        <v>1</v>
      </c>
      <c r="CH22" s="7">
        <f t="shared" si="7"/>
        <v>0</v>
      </c>
      <c r="CI22" s="7">
        <f t="shared" si="8"/>
        <v>0</v>
      </c>
      <c r="CJ22" s="7">
        <f t="shared" si="9"/>
        <v>0</v>
      </c>
      <c r="CK22" s="7">
        <f t="shared" si="10"/>
        <v>0</v>
      </c>
      <c r="CL22" s="7">
        <f t="shared" si="11"/>
        <v>0</v>
      </c>
      <c r="CM22" s="6"/>
    </row>
    <row r="23" spans="1:91">
      <c r="A23" s="4">
        <v>3017</v>
      </c>
      <c r="B23" s="7">
        <f t="shared" si="0"/>
        <v>1</v>
      </c>
      <c r="C23" s="10" t="s">
        <v>12</v>
      </c>
      <c r="D23" s="10" t="s">
        <v>185</v>
      </c>
      <c r="E23" s="9" t="s">
        <v>181</v>
      </c>
      <c r="F23" s="8"/>
      <c r="G23" s="8"/>
      <c r="H23" s="8"/>
      <c r="I23" s="8"/>
      <c r="J23" s="8"/>
      <c r="K23" s="8"/>
      <c r="R23" s="8"/>
      <c r="S23" s="8"/>
      <c r="T23" s="8"/>
      <c r="U23" s="8"/>
      <c r="V23" s="8"/>
      <c r="W23" s="8"/>
      <c r="AD23" s="8"/>
      <c r="AE23" s="8"/>
      <c r="AF23" s="8"/>
      <c r="AG23" s="8"/>
      <c r="AH23" s="8"/>
      <c r="AI23" s="8"/>
      <c r="AP23" s="7">
        <f t="shared" si="1"/>
        <v>0</v>
      </c>
      <c r="AQ23" s="3" t="s">
        <v>100</v>
      </c>
      <c r="AR23" s="3">
        <f t="shared" si="2"/>
        <v>1</v>
      </c>
      <c r="AS23" s="7">
        <f t="shared" si="3"/>
        <v>0</v>
      </c>
      <c r="AT23" s="7">
        <f t="shared" si="4"/>
        <v>0</v>
      </c>
      <c r="AU23" s="8"/>
      <c r="AV23" s="8"/>
      <c r="AW23" s="8"/>
      <c r="AX23" s="8"/>
      <c r="AY23" s="8"/>
      <c r="AZ23" s="8"/>
      <c r="BG23" s="8"/>
      <c r="BH23" s="8"/>
      <c r="BI23" s="8"/>
      <c r="BJ23" s="8"/>
      <c r="BK23" s="8"/>
      <c r="BL23" s="8"/>
      <c r="BS23" s="8"/>
      <c r="BT23" s="8"/>
      <c r="BU23" s="8"/>
      <c r="BV23" s="8"/>
      <c r="BW23" s="8"/>
      <c r="BX23" s="8"/>
      <c r="CE23" s="7">
        <f t="shared" si="5"/>
        <v>0</v>
      </c>
      <c r="CF23" s="3" t="s">
        <v>100</v>
      </c>
      <c r="CG23" s="3">
        <f t="shared" si="6"/>
        <v>1</v>
      </c>
      <c r="CH23" s="7">
        <f t="shared" si="7"/>
        <v>0</v>
      </c>
      <c r="CI23" s="7">
        <f t="shared" si="8"/>
        <v>0</v>
      </c>
      <c r="CJ23" s="7">
        <f t="shared" si="9"/>
        <v>0</v>
      </c>
      <c r="CK23" s="7">
        <f t="shared" si="10"/>
        <v>0</v>
      </c>
      <c r="CL23" s="7">
        <f t="shared" si="11"/>
        <v>0</v>
      </c>
      <c r="CM23" s="6"/>
    </row>
    <row r="24" spans="1:91">
      <c r="A24" s="4">
        <v>3018</v>
      </c>
      <c r="B24" s="7">
        <f t="shared" si="0"/>
        <v>1</v>
      </c>
      <c r="C24" s="10" t="s">
        <v>13</v>
      </c>
      <c r="D24" s="10" t="s">
        <v>184</v>
      </c>
      <c r="E24" s="9" t="s">
        <v>181</v>
      </c>
      <c r="F24" s="8"/>
      <c r="G24" s="8"/>
      <c r="H24" s="8"/>
      <c r="I24" s="8"/>
      <c r="J24" s="8"/>
      <c r="K24" s="8"/>
      <c r="R24" s="8"/>
      <c r="S24" s="8"/>
      <c r="T24" s="8"/>
      <c r="U24" s="8"/>
      <c r="V24" s="8"/>
      <c r="W24" s="8"/>
      <c r="AD24" s="8"/>
      <c r="AE24" s="8"/>
      <c r="AF24" s="8"/>
      <c r="AG24" s="8"/>
      <c r="AH24" s="8"/>
      <c r="AI24" s="8"/>
      <c r="AP24" s="7">
        <f t="shared" si="1"/>
        <v>0</v>
      </c>
      <c r="AQ24" s="3" t="s">
        <v>100</v>
      </c>
      <c r="AR24" s="3">
        <f t="shared" si="2"/>
        <v>1</v>
      </c>
      <c r="AS24" s="7">
        <f t="shared" si="3"/>
        <v>0</v>
      </c>
      <c r="AT24" s="7">
        <f t="shared" si="4"/>
        <v>0</v>
      </c>
      <c r="AU24" s="8"/>
      <c r="AV24" s="8"/>
      <c r="AW24" s="8"/>
      <c r="AX24" s="8"/>
      <c r="AY24" s="8"/>
      <c r="AZ24" s="8"/>
      <c r="BG24" s="8"/>
      <c r="BH24" s="8"/>
      <c r="BI24" s="8"/>
      <c r="BJ24" s="8"/>
      <c r="BK24" s="8"/>
      <c r="BL24" s="8"/>
      <c r="BS24" s="8"/>
      <c r="BT24" s="8"/>
      <c r="BU24" s="8"/>
      <c r="BV24" s="8"/>
      <c r="BW24" s="8"/>
      <c r="BX24" s="8"/>
      <c r="CE24" s="7">
        <f t="shared" si="5"/>
        <v>0</v>
      </c>
      <c r="CF24" s="3" t="s">
        <v>100</v>
      </c>
      <c r="CG24" s="3">
        <f t="shared" si="6"/>
        <v>1</v>
      </c>
      <c r="CH24" s="7">
        <f t="shared" si="7"/>
        <v>0</v>
      </c>
      <c r="CI24" s="7">
        <f t="shared" si="8"/>
        <v>0</v>
      </c>
      <c r="CJ24" s="7">
        <f t="shared" si="9"/>
        <v>0</v>
      </c>
      <c r="CK24" s="7">
        <f t="shared" si="10"/>
        <v>0</v>
      </c>
      <c r="CL24" s="7">
        <f t="shared" si="11"/>
        <v>0</v>
      </c>
      <c r="CM24" s="6"/>
    </row>
    <row r="25" spans="1:91" s="11" customFormat="1">
      <c r="A25" s="4">
        <v>3019</v>
      </c>
      <c r="B25" s="7">
        <f t="shared" si="0"/>
        <v>1</v>
      </c>
      <c r="C25" s="10" t="s">
        <v>14</v>
      </c>
      <c r="D25" s="10" t="s">
        <v>183</v>
      </c>
      <c r="E25" s="9" t="s">
        <v>181</v>
      </c>
      <c r="F25" s="8"/>
      <c r="G25" s="8"/>
      <c r="H25" s="8"/>
      <c r="I25" s="8"/>
      <c r="J25" s="8"/>
      <c r="K25" s="8"/>
      <c r="L25" s="4"/>
      <c r="M25" s="4"/>
      <c r="N25" s="4"/>
      <c r="O25" s="4"/>
      <c r="P25" s="4"/>
      <c r="Q25" s="4"/>
      <c r="R25" s="8"/>
      <c r="S25" s="8"/>
      <c r="T25" s="8"/>
      <c r="U25" s="8"/>
      <c r="V25" s="8"/>
      <c r="W25" s="8"/>
      <c r="X25" s="4"/>
      <c r="Y25" s="4"/>
      <c r="Z25" s="4"/>
      <c r="AA25" s="4"/>
      <c r="AB25" s="4"/>
      <c r="AC25" s="4"/>
      <c r="AD25" s="8"/>
      <c r="AE25" s="8"/>
      <c r="AF25" s="8"/>
      <c r="AG25" s="8"/>
      <c r="AH25" s="8"/>
      <c r="AI25" s="8"/>
      <c r="AJ25" s="4"/>
      <c r="AK25" s="4"/>
      <c r="AL25" s="4"/>
      <c r="AM25" s="4"/>
      <c r="AN25" s="4"/>
      <c r="AO25" s="4"/>
      <c r="AP25" s="7">
        <f t="shared" si="1"/>
        <v>0</v>
      </c>
      <c r="AQ25" s="3" t="s">
        <v>100</v>
      </c>
      <c r="AR25" s="3">
        <f t="shared" si="2"/>
        <v>1</v>
      </c>
      <c r="AS25" s="7">
        <f t="shared" si="3"/>
        <v>0</v>
      </c>
      <c r="AT25" s="7">
        <f t="shared" si="4"/>
        <v>0</v>
      </c>
      <c r="AU25" s="8"/>
      <c r="AV25" s="8"/>
      <c r="AW25" s="8"/>
      <c r="AX25" s="8"/>
      <c r="AY25" s="8"/>
      <c r="AZ25" s="8"/>
      <c r="BA25" s="4"/>
      <c r="BB25" s="4"/>
      <c r="BC25" s="4"/>
      <c r="BD25" s="4"/>
      <c r="BE25" s="4"/>
      <c r="BF25" s="4"/>
      <c r="BG25" s="8"/>
      <c r="BH25" s="8"/>
      <c r="BI25" s="8"/>
      <c r="BJ25" s="8"/>
      <c r="BK25" s="8"/>
      <c r="BL25" s="8"/>
      <c r="BM25" s="4"/>
      <c r="BN25" s="4"/>
      <c r="BO25" s="4"/>
      <c r="BP25" s="4"/>
      <c r="BQ25" s="4"/>
      <c r="BR25" s="4"/>
      <c r="BS25" s="8"/>
      <c r="BT25" s="8"/>
      <c r="BU25" s="8"/>
      <c r="BV25" s="8"/>
      <c r="BW25" s="8"/>
      <c r="BX25" s="8"/>
      <c r="BY25" s="4"/>
      <c r="BZ25" s="4"/>
      <c r="CA25" s="4"/>
      <c r="CB25" s="4"/>
      <c r="CC25" s="4"/>
      <c r="CD25" s="4"/>
      <c r="CE25" s="7">
        <f t="shared" si="5"/>
        <v>0</v>
      </c>
      <c r="CF25" s="3" t="s">
        <v>100</v>
      </c>
      <c r="CG25" s="3">
        <f t="shared" si="6"/>
        <v>1</v>
      </c>
      <c r="CH25" s="7">
        <f t="shared" si="7"/>
        <v>0</v>
      </c>
      <c r="CI25" s="7">
        <f t="shared" si="8"/>
        <v>0</v>
      </c>
      <c r="CJ25" s="7">
        <f t="shared" si="9"/>
        <v>0</v>
      </c>
      <c r="CK25" s="7">
        <f t="shared" si="10"/>
        <v>0</v>
      </c>
      <c r="CL25" s="7">
        <f t="shared" si="11"/>
        <v>0</v>
      </c>
      <c r="CM25" s="19"/>
    </row>
    <row r="26" spans="1:91">
      <c r="A26" s="4">
        <v>3020</v>
      </c>
      <c r="B26" s="7">
        <f t="shared" si="0"/>
        <v>1</v>
      </c>
      <c r="C26" s="10" t="s">
        <v>15</v>
      </c>
      <c r="D26" s="10" t="s">
        <v>182</v>
      </c>
      <c r="E26" s="9" t="s">
        <v>181</v>
      </c>
      <c r="F26" s="8"/>
      <c r="G26" s="8"/>
      <c r="H26" s="8"/>
      <c r="I26" s="8"/>
      <c r="J26" s="8"/>
      <c r="K26" s="8"/>
      <c r="R26" s="8"/>
      <c r="S26" s="8"/>
      <c r="T26" s="8"/>
      <c r="U26" s="8"/>
      <c r="V26" s="8"/>
      <c r="W26" s="8"/>
      <c r="AD26" s="8"/>
      <c r="AE26" s="8"/>
      <c r="AF26" s="8"/>
      <c r="AG26" s="8"/>
      <c r="AH26" s="8"/>
      <c r="AI26" s="8"/>
      <c r="AP26" s="7">
        <f t="shared" si="1"/>
        <v>0</v>
      </c>
      <c r="AQ26" s="3" t="s">
        <v>100</v>
      </c>
      <c r="AR26" s="3">
        <f t="shared" si="2"/>
        <v>1</v>
      </c>
      <c r="AS26" s="7">
        <f t="shared" si="3"/>
        <v>0</v>
      </c>
      <c r="AT26" s="7">
        <f t="shared" si="4"/>
        <v>0</v>
      </c>
      <c r="AU26" s="8"/>
      <c r="AV26" s="8"/>
      <c r="AW26" s="8"/>
      <c r="AX26" s="8"/>
      <c r="AY26" s="8"/>
      <c r="AZ26" s="8"/>
      <c r="BG26" s="8"/>
      <c r="BH26" s="8"/>
      <c r="BI26" s="8"/>
      <c r="BJ26" s="8"/>
      <c r="BK26" s="8"/>
      <c r="BL26" s="8"/>
      <c r="BS26" s="8"/>
      <c r="BT26" s="8"/>
      <c r="BU26" s="8"/>
      <c r="BV26" s="8"/>
      <c r="BW26" s="8"/>
      <c r="BX26" s="8"/>
      <c r="CE26" s="7">
        <f t="shared" si="5"/>
        <v>0</v>
      </c>
      <c r="CF26" s="3" t="s">
        <v>100</v>
      </c>
      <c r="CG26" s="3">
        <f t="shared" si="6"/>
        <v>1</v>
      </c>
      <c r="CH26" s="7">
        <f t="shared" si="7"/>
        <v>0</v>
      </c>
      <c r="CI26" s="7">
        <f t="shared" si="8"/>
        <v>0</v>
      </c>
      <c r="CJ26" s="7">
        <f t="shared" si="9"/>
        <v>0</v>
      </c>
      <c r="CK26" s="7">
        <f t="shared" si="10"/>
        <v>0</v>
      </c>
      <c r="CL26" s="7">
        <f t="shared" si="11"/>
        <v>0</v>
      </c>
      <c r="CM26" s="6"/>
    </row>
    <row r="27" spans="1:91">
      <c r="A27" s="4">
        <v>3021</v>
      </c>
      <c r="B27" s="7">
        <f t="shared" si="0"/>
        <v>1</v>
      </c>
      <c r="C27" s="10" t="s">
        <v>16</v>
      </c>
      <c r="D27" s="10" t="s">
        <v>180</v>
      </c>
      <c r="E27" s="9" t="s">
        <v>176</v>
      </c>
      <c r="F27" s="8"/>
      <c r="G27" s="8"/>
      <c r="H27" s="8"/>
      <c r="I27" s="8"/>
      <c r="J27" s="8"/>
      <c r="K27" s="8"/>
      <c r="R27" s="8"/>
      <c r="S27" s="8"/>
      <c r="T27" s="8"/>
      <c r="U27" s="8"/>
      <c r="V27" s="8"/>
      <c r="W27" s="8"/>
      <c r="AD27" s="8"/>
      <c r="AE27" s="8"/>
      <c r="AF27" s="8"/>
      <c r="AG27" s="8"/>
      <c r="AH27" s="8"/>
      <c r="AI27" s="8"/>
      <c r="AP27" s="7">
        <f t="shared" si="1"/>
        <v>0</v>
      </c>
      <c r="AQ27" s="3" t="s">
        <v>100</v>
      </c>
      <c r="AR27" s="3">
        <f t="shared" si="2"/>
        <v>1</v>
      </c>
      <c r="AS27" s="7">
        <f t="shared" si="3"/>
        <v>0</v>
      </c>
      <c r="AT27" s="7">
        <f t="shared" si="4"/>
        <v>0</v>
      </c>
      <c r="AU27" s="8"/>
      <c r="AV27" s="8"/>
      <c r="AW27" s="8"/>
      <c r="AX27" s="8"/>
      <c r="AY27" s="8"/>
      <c r="AZ27" s="8"/>
      <c r="BG27" s="8"/>
      <c r="BH27" s="8"/>
      <c r="BI27" s="8"/>
      <c r="BJ27" s="8"/>
      <c r="BK27" s="8"/>
      <c r="BL27" s="8"/>
      <c r="BS27" s="8"/>
      <c r="BT27" s="8"/>
      <c r="BU27" s="8"/>
      <c r="BV27" s="8"/>
      <c r="BW27" s="8"/>
      <c r="BX27" s="8"/>
      <c r="CE27" s="7">
        <f t="shared" si="5"/>
        <v>0</v>
      </c>
      <c r="CF27" s="3" t="s">
        <v>100</v>
      </c>
      <c r="CG27" s="3">
        <f t="shared" si="6"/>
        <v>1</v>
      </c>
      <c r="CH27" s="7">
        <f t="shared" si="7"/>
        <v>0</v>
      </c>
      <c r="CI27" s="7">
        <f t="shared" si="8"/>
        <v>0</v>
      </c>
      <c r="CJ27" s="7">
        <f t="shared" si="9"/>
        <v>0</v>
      </c>
      <c r="CK27" s="7">
        <f t="shared" si="10"/>
        <v>0</v>
      </c>
      <c r="CL27" s="7">
        <f t="shared" si="11"/>
        <v>0</v>
      </c>
      <c r="CM27" s="6"/>
    </row>
    <row r="28" spans="1:91">
      <c r="A28" s="4">
        <v>3022</v>
      </c>
      <c r="B28" s="7">
        <f t="shared" si="0"/>
        <v>1</v>
      </c>
      <c r="C28" s="10" t="s">
        <v>17</v>
      </c>
      <c r="D28" s="10" t="s">
        <v>179</v>
      </c>
      <c r="E28" s="9" t="s">
        <v>176</v>
      </c>
      <c r="F28" s="8"/>
      <c r="G28" s="8"/>
      <c r="H28" s="8"/>
      <c r="I28" s="8"/>
      <c r="J28" s="8"/>
      <c r="K28" s="8"/>
      <c r="R28" s="8"/>
      <c r="S28" s="8"/>
      <c r="T28" s="8"/>
      <c r="U28" s="8"/>
      <c r="V28" s="8"/>
      <c r="W28" s="8"/>
      <c r="AD28" s="8"/>
      <c r="AE28" s="8"/>
      <c r="AF28" s="8"/>
      <c r="AG28" s="8"/>
      <c r="AH28" s="8"/>
      <c r="AI28" s="8"/>
      <c r="AP28" s="7">
        <f t="shared" si="1"/>
        <v>0</v>
      </c>
      <c r="AQ28" s="3" t="s">
        <v>100</v>
      </c>
      <c r="AR28" s="3">
        <f t="shared" si="2"/>
        <v>1</v>
      </c>
      <c r="AS28" s="7">
        <f t="shared" si="3"/>
        <v>0</v>
      </c>
      <c r="AT28" s="7">
        <f t="shared" si="4"/>
        <v>0</v>
      </c>
      <c r="AU28" s="8"/>
      <c r="AV28" s="8"/>
      <c r="AW28" s="8"/>
      <c r="AX28" s="8"/>
      <c r="AY28" s="8"/>
      <c r="AZ28" s="8"/>
      <c r="BG28" s="8"/>
      <c r="BH28" s="8"/>
      <c r="BI28" s="8"/>
      <c r="BJ28" s="8"/>
      <c r="BK28" s="8"/>
      <c r="BL28" s="8"/>
      <c r="BS28" s="8"/>
      <c r="BT28" s="8"/>
      <c r="BU28" s="8"/>
      <c r="BV28" s="8"/>
      <c r="BW28" s="8"/>
      <c r="BX28" s="8"/>
      <c r="CE28" s="7">
        <f t="shared" si="5"/>
        <v>0</v>
      </c>
      <c r="CF28" s="3" t="s">
        <v>100</v>
      </c>
      <c r="CG28" s="3">
        <f t="shared" si="6"/>
        <v>1</v>
      </c>
      <c r="CH28" s="7">
        <f t="shared" si="7"/>
        <v>0</v>
      </c>
      <c r="CI28" s="7">
        <f t="shared" si="8"/>
        <v>0</v>
      </c>
      <c r="CJ28" s="7">
        <f t="shared" si="9"/>
        <v>0</v>
      </c>
      <c r="CK28" s="7">
        <f t="shared" si="10"/>
        <v>0</v>
      </c>
      <c r="CL28" s="7">
        <f t="shared" si="11"/>
        <v>0</v>
      </c>
      <c r="CM28" s="6"/>
    </row>
    <row r="29" spans="1:91" s="11" customFormat="1">
      <c r="A29" s="4">
        <v>3023</v>
      </c>
      <c r="B29" s="7">
        <f t="shared" si="0"/>
        <v>1</v>
      </c>
      <c r="C29" s="10" t="s">
        <v>18</v>
      </c>
      <c r="D29" s="10" t="s">
        <v>178</v>
      </c>
      <c r="E29" s="9" t="s">
        <v>176</v>
      </c>
      <c r="F29" s="15"/>
      <c r="G29" s="15"/>
      <c r="H29" s="15"/>
      <c r="I29" s="15"/>
      <c r="J29" s="15"/>
      <c r="K29" s="15"/>
      <c r="L29" s="14"/>
      <c r="M29" s="14"/>
      <c r="N29" s="14"/>
      <c r="O29" s="14"/>
      <c r="P29" s="14"/>
      <c r="Q29" s="14"/>
      <c r="R29" s="15"/>
      <c r="S29" s="15"/>
      <c r="T29" s="15"/>
      <c r="U29" s="15"/>
      <c r="V29" s="15"/>
      <c r="W29" s="15"/>
      <c r="X29" s="14"/>
      <c r="Y29" s="14"/>
      <c r="Z29" s="14"/>
      <c r="AA29" s="14"/>
      <c r="AB29" s="14"/>
      <c r="AC29" s="14"/>
      <c r="AD29" s="15"/>
      <c r="AE29" s="15"/>
      <c r="AF29" s="15"/>
      <c r="AG29" s="15"/>
      <c r="AH29" s="15"/>
      <c r="AI29" s="15"/>
      <c r="AJ29" s="14"/>
      <c r="AK29" s="14"/>
      <c r="AL29" s="14"/>
      <c r="AM29" s="14"/>
      <c r="AN29" s="14"/>
      <c r="AO29" s="14"/>
      <c r="AP29" s="7">
        <f t="shared" si="1"/>
        <v>0</v>
      </c>
      <c r="AQ29" s="3" t="s">
        <v>100</v>
      </c>
      <c r="AR29" s="3">
        <f t="shared" si="2"/>
        <v>1</v>
      </c>
      <c r="AS29" s="7">
        <f t="shared" si="3"/>
        <v>0</v>
      </c>
      <c r="AT29" s="7">
        <f t="shared" si="4"/>
        <v>0</v>
      </c>
      <c r="AU29" s="15"/>
      <c r="AV29" s="15"/>
      <c r="AW29" s="15"/>
      <c r="AX29" s="15"/>
      <c r="AY29" s="15"/>
      <c r="AZ29" s="15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4"/>
      <c r="BN29" s="14"/>
      <c r="BO29" s="14"/>
      <c r="BP29" s="14"/>
      <c r="BQ29" s="14"/>
      <c r="BR29" s="14"/>
      <c r="BS29" s="15"/>
      <c r="BT29" s="15"/>
      <c r="BU29" s="15"/>
      <c r="BV29" s="15"/>
      <c r="BW29" s="15"/>
      <c r="BX29" s="15"/>
      <c r="BY29" s="14"/>
      <c r="BZ29" s="14"/>
      <c r="CA29" s="14"/>
      <c r="CB29" s="14"/>
      <c r="CC29" s="14"/>
      <c r="CD29" s="14"/>
      <c r="CE29" s="7">
        <f t="shared" si="5"/>
        <v>0</v>
      </c>
      <c r="CF29" s="3" t="s">
        <v>100</v>
      </c>
      <c r="CG29" s="3">
        <f t="shared" si="6"/>
        <v>1</v>
      </c>
      <c r="CH29" s="7">
        <f t="shared" si="7"/>
        <v>0</v>
      </c>
      <c r="CI29" s="7">
        <f t="shared" si="8"/>
        <v>0</v>
      </c>
      <c r="CJ29" s="7">
        <f t="shared" si="9"/>
        <v>0</v>
      </c>
      <c r="CK29" s="7">
        <f t="shared" si="10"/>
        <v>0</v>
      </c>
      <c r="CL29" s="7">
        <f t="shared" si="11"/>
        <v>0</v>
      </c>
      <c r="CM29" s="19"/>
    </row>
    <row r="30" spans="1:91">
      <c r="A30" s="4">
        <v>3024</v>
      </c>
      <c r="B30" s="7">
        <f t="shared" si="0"/>
        <v>1</v>
      </c>
      <c r="C30" s="10" t="s">
        <v>19</v>
      </c>
      <c r="D30" s="10" t="s">
        <v>177</v>
      </c>
      <c r="E30" s="9" t="s">
        <v>176</v>
      </c>
      <c r="F30" s="8"/>
      <c r="G30" s="8"/>
      <c r="H30" s="8"/>
      <c r="I30" s="8"/>
      <c r="J30" s="8"/>
      <c r="K30" s="8"/>
      <c r="R30" s="8"/>
      <c r="S30" s="8"/>
      <c r="T30" s="8"/>
      <c r="U30" s="8"/>
      <c r="V30" s="8"/>
      <c r="W30" s="8"/>
      <c r="AD30" s="8"/>
      <c r="AE30" s="8"/>
      <c r="AF30" s="8"/>
      <c r="AG30" s="8"/>
      <c r="AH30" s="8"/>
      <c r="AI30" s="8"/>
      <c r="AP30" s="7">
        <f t="shared" si="1"/>
        <v>0</v>
      </c>
      <c r="AQ30" s="3" t="s">
        <v>100</v>
      </c>
      <c r="AR30" s="3">
        <f t="shared" si="2"/>
        <v>1</v>
      </c>
      <c r="AS30" s="7">
        <f t="shared" si="3"/>
        <v>0</v>
      </c>
      <c r="AT30" s="7">
        <f t="shared" si="4"/>
        <v>0</v>
      </c>
      <c r="AU30" s="8"/>
      <c r="AV30" s="8"/>
      <c r="AW30" s="8"/>
      <c r="AX30" s="8"/>
      <c r="AY30" s="8"/>
      <c r="AZ30" s="8"/>
      <c r="BG30" s="8"/>
      <c r="BH30" s="8"/>
      <c r="BI30" s="8"/>
      <c r="BJ30" s="8"/>
      <c r="BK30" s="8"/>
      <c r="BL30" s="8"/>
      <c r="BS30" s="8"/>
      <c r="BT30" s="8"/>
      <c r="BU30" s="8"/>
      <c r="BV30" s="8"/>
      <c r="BW30" s="8"/>
      <c r="BX30" s="8"/>
      <c r="CE30" s="7">
        <f t="shared" si="5"/>
        <v>0</v>
      </c>
      <c r="CF30" s="3" t="s">
        <v>100</v>
      </c>
      <c r="CG30" s="3">
        <f t="shared" si="6"/>
        <v>1</v>
      </c>
      <c r="CH30" s="7">
        <f t="shared" si="7"/>
        <v>0</v>
      </c>
      <c r="CI30" s="7">
        <f t="shared" si="8"/>
        <v>0</v>
      </c>
      <c r="CJ30" s="7">
        <f t="shared" si="9"/>
        <v>0</v>
      </c>
      <c r="CK30" s="7">
        <f t="shared" si="10"/>
        <v>0</v>
      </c>
      <c r="CL30" s="7">
        <f t="shared" si="11"/>
        <v>0</v>
      </c>
      <c r="CM30" s="6"/>
    </row>
    <row r="31" spans="1:91">
      <c r="A31" s="4">
        <v>3025</v>
      </c>
      <c r="B31" s="7">
        <f t="shared" si="0"/>
        <v>1</v>
      </c>
      <c r="C31" s="10" t="s">
        <v>56</v>
      </c>
      <c r="D31" s="10" t="s">
        <v>175</v>
      </c>
      <c r="E31" s="9" t="s">
        <v>101</v>
      </c>
      <c r="F31" s="8"/>
      <c r="G31" s="8"/>
      <c r="H31" s="8"/>
      <c r="I31" s="8"/>
      <c r="J31" s="8"/>
      <c r="K31" s="8"/>
      <c r="R31" s="8"/>
      <c r="S31" s="8"/>
      <c r="T31" s="8"/>
      <c r="U31" s="8"/>
      <c r="V31" s="8"/>
      <c r="W31" s="8"/>
      <c r="AD31" s="8"/>
      <c r="AE31" s="8"/>
      <c r="AF31" s="8"/>
      <c r="AG31" s="8"/>
      <c r="AH31" s="8"/>
      <c r="AI31" s="8"/>
      <c r="AP31" s="7">
        <f t="shared" si="1"/>
        <v>0</v>
      </c>
      <c r="AQ31" s="3" t="s">
        <v>100</v>
      </c>
      <c r="AR31" s="3">
        <f t="shared" si="2"/>
        <v>1</v>
      </c>
      <c r="AS31" s="7">
        <f t="shared" si="3"/>
        <v>0</v>
      </c>
      <c r="AT31" s="7">
        <f t="shared" si="4"/>
        <v>0</v>
      </c>
      <c r="AU31" s="8"/>
      <c r="AV31" s="8"/>
      <c r="AW31" s="8"/>
      <c r="AX31" s="8"/>
      <c r="AY31" s="8"/>
      <c r="AZ31" s="8"/>
      <c r="BG31" s="8"/>
      <c r="BH31" s="8"/>
      <c r="BI31" s="8"/>
      <c r="BJ31" s="8"/>
      <c r="BK31" s="8"/>
      <c r="BL31" s="8"/>
      <c r="BS31" s="8"/>
      <c r="BT31" s="8"/>
      <c r="BU31" s="8"/>
      <c r="BV31" s="8"/>
      <c r="BW31" s="8"/>
      <c r="BX31" s="8"/>
      <c r="CE31" s="7">
        <f t="shared" si="5"/>
        <v>0</v>
      </c>
      <c r="CF31" s="3" t="s">
        <v>100</v>
      </c>
      <c r="CG31" s="3">
        <f t="shared" si="6"/>
        <v>1</v>
      </c>
      <c r="CH31" s="7">
        <f t="shared" si="7"/>
        <v>0</v>
      </c>
      <c r="CI31" s="7">
        <f t="shared" si="8"/>
        <v>0</v>
      </c>
      <c r="CJ31" s="7">
        <f t="shared" si="9"/>
        <v>0</v>
      </c>
      <c r="CK31" s="7">
        <f t="shared" si="10"/>
        <v>0</v>
      </c>
      <c r="CL31" s="7">
        <f t="shared" si="11"/>
        <v>0</v>
      </c>
      <c r="CM31" s="6"/>
    </row>
    <row r="32" spans="1:91">
      <c r="A32" s="4">
        <v>3026</v>
      </c>
      <c r="B32" s="7">
        <f t="shared" si="0"/>
        <v>1</v>
      </c>
      <c r="C32" s="10" t="s">
        <v>174</v>
      </c>
      <c r="D32" s="10" t="s">
        <v>173</v>
      </c>
      <c r="E32" s="9" t="s">
        <v>166</v>
      </c>
      <c r="F32" s="8"/>
      <c r="G32" s="8"/>
      <c r="H32" s="8"/>
      <c r="I32" s="8"/>
      <c r="J32" s="8"/>
      <c r="K32" s="8"/>
      <c r="R32" s="8"/>
      <c r="S32" s="8"/>
      <c r="T32" s="8"/>
      <c r="U32" s="8"/>
      <c r="V32" s="8"/>
      <c r="W32" s="8"/>
      <c r="AD32" s="8"/>
      <c r="AE32" s="8"/>
      <c r="AF32" s="8"/>
      <c r="AG32" s="8"/>
      <c r="AH32" s="8"/>
      <c r="AI32" s="8"/>
      <c r="AP32" s="7">
        <f t="shared" si="1"/>
        <v>0</v>
      </c>
      <c r="AQ32" s="3" t="s">
        <v>100</v>
      </c>
      <c r="AR32" s="3">
        <f t="shared" si="2"/>
        <v>1</v>
      </c>
      <c r="AS32" s="7">
        <f t="shared" si="3"/>
        <v>0</v>
      </c>
      <c r="AT32" s="7">
        <f t="shared" si="4"/>
        <v>0</v>
      </c>
      <c r="AU32" s="8"/>
      <c r="AV32" s="8"/>
      <c r="AW32" s="8"/>
      <c r="AX32" s="8"/>
      <c r="AY32" s="8"/>
      <c r="AZ32" s="8"/>
      <c r="BG32" s="8"/>
      <c r="BH32" s="8"/>
      <c r="BI32" s="8"/>
      <c r="BJ32" s="8"/>
      <c r="BK32" s="8"/>
      <c r="BL32" s="8"/>
      <c r="BS32" s="8"/>
      <c r="BT32" s="8"/>
      <c r="BU32" s="8"/>
      <c r="BV32" s="8"/>
      <c r="BW32" s="8"/>
      <c r="BX32" s="8"/>
      <c r="CE32" s="7">
        <f t="shared" si="5"/>
        <v>0</v>
      </c>
      <c r="CF32" s="3" t="s">
        <v>100</v>
      </c>
      <c r="CG32" s="3">
        <f t="shared" si="6"/>
        <v>1</v>
      </c>
      <c r="CH32" s="7">
        <f t="shared" si="7"/>
        <v>0</v>
      </c>
      <c r="CI32" s="7">
        <f t="shared" si="8"/>
        <v>0</v>
      </c>
      <c r="CJ32" s="7">
        <f t="shared" si="9"/>
        <v>0</v>
      </c>
      <c r="CK32" s="7">
        <f t="shared" si="10"/>
        <v>0</v>
      </c>
      <c r="CL32" s="7">
        <f t="shared" si="11"/>
        <v>0</v>
      </c>
      <c r="CM32" s="6"/>
    </row>
    <row r="33" spans="1:91">
      <c r="A33" s="4">
        <v>3027</v>
      </c>
      <c r="B33" s="7">
        <f t="shared" si="0"/>
        <v>1</v>
      </c>
      <c r="C33" s="10" t="s">
        <v>172</v>
      </c>
      <c r="D33" s="10" t="s">
        <v>171</v>
      </c>
      <c r="E33" s="9" t="s">
        <v>166</v>
      </c>
      <c r="F33" s="8"/>
      <c r="G33" s="8"/>
      <c r="H33" s="8"/>
      <c r="I33" s="8"/>
      <c r="J33" s="8"/>
      <c r="K33" s="8"/>
      <c r="R33" s="8"/>
      <c r="S33" s="8"/>
      <c r="T33" s="8"/>
      <c r="U33" s="8"/>
      <c r="V33" s="8"/>
      <c r="W33" s="8"/>
      <c r="AD33" s="8"/>
      <c r="AE33" s="8"/>
      <c r="AF33" s="8"/>
      <c r="AG33" s="8"/>
      <c r="AH33" s="8"/>
      <c r="AI33" s="8"/>
      <c r="AP33" s="7">
        <f t="shared" si="1"/>
        <v>0</v>
      </c>
      <c r="AQ33" s="3" t="s">
        <v>100</v>
      </c>
      <c r="AR33" s="3">
        <f t="shared" si="2"/>
        <v>1</v>
      </c>
      <c r="AS33" s="7">
        <f t="shared" si="3"/>
        <v>0</v>
      </c>
      <c r="AT33" s="7">
        <f t="shared" si="4"/>
        <v>0</v>
      </c>
      <c r="AU33" s="8"/>
      <c r="AV33" s="8"/>
      <c r="AW33" s="8"/>
      <c r="AX33" s="8"/>
      <c r="AY33" s="8"/>
      <c r="AZ33" s="8"/>
      <c r="BG33" s="8"/>
      <c r="BH33" s="8"/>
      <c r="BI33" s="8"/>
      <c r="BJ33" s="8"/>
      <c r="BK33" s="8"/>
      <c r="BL33" s="8"/>
      <c r="BS33" s="8"/>
      <c r="BT33" s="8"/>
      <c r="BU33" s="8"/>
      <c r="BV33" s="8"/>
      <c r="BW33" s="8"/>
      <c r="BX33" s="8"/>
      <c r="CE33" s="7">
        <f t="shared" si="5"/>
        <v>0</v>
      </c>
      <c r="CF33" s="3" t="s">
        <v>100</v>
      </c>
      <c r="CG33" s="3">
        <f t="shared" si="6"/>
        <v>1</v>
      </c>
      <c r="CH33" s="7">
        <f t="shared" si="7"/>
        <v>0</v>
      </c>
      <c r="CI33" s="7">
        <f t="shared" si="8"/>
        <v>0</v>
      </c>
      <c r="CJ33" s="7">
        <f t="shared" si="9"/>
        <v>0</v>
      </c>
      <c r="CK33" s="7">
        <f t="shared" si="10"/>
        <v>0</v>
      </c>
      <c r="CL33" s="7">
        <f t="shared" si="11"/>
        <v>0</v>
      </c>
      <c r="CM33" s="6"/>
    </row>
    <row r="34" spans="1:91">
      <c r="A34" s="4">
        <v>3028</v>
      </c>
      <c r="B34" s="7">
        <f t="shared" si="0"/>
        <v>1</v>
      </c>
      <c r="C34" s="10" t="s">
        <v>170</v>
      </c>
      <c r="D34" s="10" t="s">
        <v>169</v>
      </c>
      <c r="E34" s="9" t="s">
        <v>166</v>
      </c>
      <c r="F34" s="8"/>
      <c r="G34" s="8"/>
      <c r="H34" s="8"/>
      <c r="I34" s="8"/>
      <c r="J34" s="8"/>
      <c r="K34" s="8"/>
      <c r="R34" s="8"/>
      <c r="S34" s="8"/>
      <c r="T34" s="8"/>
      <c r="U34" s="8"/>
      <c r="V34" s="8"/>
      <c r="W34" s="8"/>
      <c r="AD34" s="8"/>
      <c r="AE34" s="8"/>
      <c r="AF34" s="8"/>
      <c r="AG34" s="8"/>
      <c r="AH34" s="8"/>
      <c r="AI34" s="8"/>
      <c r="AP34" s="7">
        <f t="shared" si="1"/>
        <v>0</v>
      </c>
      <c r="AQ34" s="3" t="s">
        <v>100</v>
      </c>
      <c r="AR34" s="3">
        <f t="shared" si="2"/>
        <v>1</v>
      </c>
      <c r="AS34" s="7">
        <f t="shared" si="3"/>
        <v>0</v>
      </c>
      <c r="AT34" s="7">
        <f t="shared" si="4"/>
        <v>0</v>
      </c>
      <c r="AU34" s="8"/>
      <c r="AV34" s="8"/>
      <c r="AW34" s="8"/>
      <c r="AX34" s="8"/>
      <c r="AY34" s="8"/>
      <c r="AZ34" s="8"/>
      <c r="BG34" s="8"/>
      <c r="BH34" s="8"/>
      <c r="BI34" s="8"/>
      <c r="BJ34" s="8"/>
      <c r="BK34" s="8"/>
      <c r="BL34" s="8"/>
      <c r="BS34" s="8"/>
      <c r="BT34" s="8"/>
      <c r="BU34" s="8"/>
      <c r="BV34" s="8"/>
      <c r="BW34" s="8"/>
      <c r="BX34" s="8"/>
      <c r="CE34" s="7">
        <f t="shared" si="5"/>
        <v>0</v>
      </c>
      <c r="CF34" s="3" t="s">
        <v>100</v>
      </c>
      <c r="CG34" s="3">
        <f t="shared" si="6"/>
        <v>1</v>
      </c>
      <c r="CH34" s="7">
        <f t="shared" si="7"/>
        <v>0</v>
      </c>
      <c r="CI34" s="7">
        <f t="shared" si="8"/>
        <v>0</v>
      </c>
      <c r="CJ34" s="7">
        <f t="shared" si="9"/>
        <v>0</v>
      </c>
      <c r="CK34" s="7">
        <f t="shared" si="10"/>
        <v>0</v>
      </c>
      <c r="CL34" s="7">
        <f t="shared" si="11"/>
        <v>0</v>
      </c>
      <c r="CM34" s="6"/>
    </row>
    <row r="35" spans="1:91">
      <c r="A35" s="4">
        <v>3029</v>
      </c>
      <c r="B35" s="7">
        <f t="shared" si="0"/>
        <v>1</v>
      </c>
      <c r="C35" s="10" t="s">
        <v>168</v>
      </c>
      <c r="D35" s="10" t="s">
        <v>167</v>
      </c>
      <c r="E35" s="9" t="s">
        <v>166</v>
      </c>
      <c r="F35" s="8"/>
      <c r="G35" s="8"/>
      <c r="H35" s="8"/>
      <c r="I35" s="8"/>
      <c r="J35" s="8"/>
      <c r="K35" s="8"/>
      <c r="R35" s="8"/>
      <c r="S35" s="8"/>
      <c r="T35" s="8"/>
      <c r="U35" s="8"/>
      <c r="V35" s="8"/>
      <c r="W35" s="8"/>
      <c r="AD35" s="8"/>
      <c r="AE35" s="8"/>
      <c r="AF35" s="8"/>
      <c r="AG35" s="8"/>
      <c r="AH35" s="8"/>
      <c r="AI35" s="8"/>
      <c r="AP35" s="7">
        <f t="shared" si="1"/>
        <v>0</v>
      </c>
      <c r="AQ35" s="3" t="s">
        <v>100</v>
      </c>
      <c r="AR35" s="3">
        <f t="shared" si="2"/>
        <v>1</v>
      </c>
      <c r="AS35" s="7">
        <f t="shared" si="3"/>
        <v>0</v>
      </c>
      <c r="AT35" s="7">
        <f t="shared" si="4"/>
        <v>0</v>
      </c>
      <c r="AU35" s="8"/>
      <c r="AV35" s="8"/>
      <c r="AW35" s="8"/>
      <c r="AX35" s="8"/>
      <c r="AY35" s="8"/>
      <c r="AZ35" s="8"/>
      <c r="BG35" s="8"/>
      <c r="BH35" s="8"/>
      <c r="BI35" s="8"/>
      <c r="BJ35" s="8"/>
      <c r="BK35" s="8"/>
      <c r="BL35" s="8"/>
      <c r="BS35" s="8"/>
      <c r="BT35" s="8"/>
      <c r="BU35" s="8"/>
      <c r="BV35" s="8"/>
      <c r="BW35" s="8"/>
      <c r="BX35" s="8"/>
      <c r="CE35" s="7">
        <f t="shared" si="5"/>
        <v>0</v>
      </c>
      <c r="CF35" s="3" t="s">
        <v>100</v>
      </c>
      <c r="CG35" s="3">
        <f t="shared" si="6"/>
        <v>1</v>
      </c>
      <c r="CH35" s="7">
        <f t="shared" si="7"/>
        <v>0</v>
      </c>
      <c r="CI35" s="7">
        <f t="shared" si="8"/>
        <v>0</v>
      </c>
      <c r="CJ35" s="7">
        <f t="shared" si="9"/>
        <v>0</v>
      </c>
      <c r="CK35" s="7">
        <f t="shared" si="10"/>
        <v>0</v>
      </c>
      <c r="CL35" s="7">
        <f t="shared" si="11"/>
        <v>0</v>
      </c>
      <c r="CM35" s="6"/>
    </row>
    <row r="36" spans="1:91">
      <c r="A36" s="4">
        <v>3030</v>
      </c>
      <c r="B36" s="7">
        <f t="shared" si="0"/>
        <v>1</v>
      </c>
      <c r="C36" s="10" t="s">
        <v>165</v>
      </c>
      <c r="D36" s="10" t="s">
        <v>164</v>
      </c>
      <c r="E36" s="9" t="s">
        <v>157</v>
      </c>
      <c r="F36" s="15"/>
      <c r="G36" s="15"/>
      <c r="H36" s="15"/>
      <c r="I36" s="15"/>
      <c r="J36" s="15"/>
      <c r="K36" s="15"/>
      <c r="L36" s="14"/>
      <c r="M36" s="14"/>
      <c r="N36" s="14"/>
      <c r="O36" s="14"/>
      <c r="P36" s="14"/>
      <c r="Q36" s="14"/>
      <c r="R36" s="15"/>
      <c r="S36" s="15"/>
      <c r="T36" s="15"/>
      <c r="U36" s="15"/>
      <c r="V36" s="15"/>
      <c r="W36" s="15"/>
      <c r="X36" s="14"/>
      <c r="Y36" s="14"/>
      <c r="Z36" s="14"/>
      <c r="AA36" s="14"/>
      <c r="AB36" s="14"/>
      <c r="AC36" s="14"/>
      <c r="AD36" s="15"/>
      <c r="AE36" s="15"/>
      <c r="AF36" s="15"/>
      <c r="AG36" s="15"/>
      <c r="AH36" s="15"/>
      <c r="AI36" s="15"/>
      <c r="AJ36" s="14"/>
      <c r="AK36" s="14"/>
      <c r="AL36" s="14"/>
      <c r="AM36" s="14"/>
      <c r="AN36" s="14"/>
      <c r="AO36" s="14"/>
      <c r="AP36" s="7">
        <f t="shared" si="1"/>
        <v>0</v>
      </c>
      <c r="AQ36" s="3" t="s">
        <v>100</v>
      </c>
      <c r="AR36" s="3">
        <f t="shared" si="2"/>
        <v>1</v>
      </c>
      <c r="AS36" s="7">
        <f t="shared" si="3"/>
        <v>0</v>
      </c>
      <c r="AT36" s="7">
        <f t="shared" si="4"/>
        <v>0</v>
      </c>
      <c r="AU36" s="15"/>
      <c r="AV36" s="15"/>
      <c r="AW36" s="15"/>
      <c r="AX36" s="15"/>
      <c r="AY36" s="15"/>
      <c r="AZ36" s="15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4"/>
      <c r="BN36" s="14"/>
      <c r="BO36" s="14"/>
      <c r="BP36" s="14"/>
      <c r="BQ36" s="14"/>
      <c r="BR36" s="14"/>
      <c r="BS36" s="15"/>
      <c r="BT36" s="15"/>
      <c r="BU36" s="15"/>
      <c r="BV36" s="15"/>
      <c r="BW36" s="15"/>
      <c r="BX36" s="15"/>
      <c r="BY36" s="14"/>
      <c r="BZ36" s="14"/>
      <c r="CA36" s="14"/>
      <c r="CB36" s="14"/>
      <c r="CC36" s="14"/>
      <c r="CD36" s="14"/>
      <c r="CE36" s="7">
        <f t="shared" si="5"/>
        <v>0</v>
      </c>
      <c r="CF36" s="3" t="s">
        <v>100</v>
      </c>
      <c r="CG36" s="3">
        <f t="shared" si="6"/>
        <v>1</v>
      </c>
      <c r="CH36" s="7">
        <f t="shared" si="7"/>
        <v>0</v>
      </c>
      <c r="CI36" s="7">
        <f t="shared" si="8"/>
        <v>0</v>
      </c>
      <c r="CJ36" s="7">
        <f t="shared" si="9"/>
        <v>0</v>
      </c>
      <c r="CK36" s="7">
        <f t="shared" si="10"/>
        <v>0</v>
      </c>
      <c r="CL36" s="7">
        <f t="shared" si="11"/>
        <v>0</v>
      </c>
      <c r="CM36" s="6"/>
    </row>
    <row r="37" spans="1:91">
      <c r="A37" s="4">
        <v>3031</v>
      </c>
      <c r="B37" s="7">
        <f t="shared" si="0"/>
        <v>1</v>
      </c>
      <c r="C37" s="10" t="s">
        <v>163</v>
      </c>
      <c r="D37" s="10" t="s">
        <v>162</v>
      </c>
      <c r="E37" s="9" t="s">
        <v>157</v>
      </c>
      <c r="F37" s="15"/>
      <c r="G37" s="15"/>
      <c r="H37" s="15"/>
      <c r="I37" s="15"/>
      <c r="J37" s="15"/>
      <c r="K37" s="15"/>
      <c r="L37" s="14"/>
      <c r="M37" s="14"/>
      <c r="N37" s="14"/>
      <c r="O37" s="14"/>
      <c r="P37" s="14"/>
      <c r="Q37" s="14"/>
      <c r="R37" s="15"/>
      <c r="S37" s="15"/>
      <c r="T37" s="15"/>
      <c r="U37" s="15"/>
      <c r="V37" s="15"/>
      <c r="W37" s="15"/>
      <c r="X37" s="14"/>
      <c r="Y37" s="14"/>
      <c r="Z37" s="14"/>
      <c r="AA37" s="14"/>
      <c r="AB37" s="14"/>
      <c r="AC37" s="14"/>
      <c r="AD37" s="15"/>
      <c r="AE37" s="15"/>
      <c r="AF37" s="15"/>
      <c r="AG37" s="15"/>
      <c r="AH37" s="15"/>
      <c r="AI37" s="15"/>
      <c r="AJ37" s="14"/>
      <c r="AK37" s="14"/>
      <c r="AL37" s="14"/>
      <c r="AM37" s="14"/>
      <c r="AN37" s="14"/>
      <c r="AO37" s="14"/>
      <c r="AP37" s="7">
        <f t="shared" si="1"/>
        <v>0</v>
      </c>
      <c r="AQ37" s="3" t="s">
        <v>100</v>
      </c>
      <c r="AR37" s="3">
        <f t="shared" si="2"/>
        <v>1</v>
      </c>
      <c r="AS37" s="7">
        <f t="shared" si="3"/>
        <v>0</v>
      </c>
      <c r="AT37" s="7">
        <f t="shared" si="4"/>
        <v>0</v>
      </c>
      <c r="AU37" s="15"/>
      <c r="AV37" s="15"/>
      <c r="AW37" s="15"/>
      <c r="AX37" s="15"/>
      <c r="AY37" s="15"/>
      <c r="AZ37" s="15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4"/>
      <c r="BN37" s="14"/>
      <c r="BO37" s="14"/>
      <c r="BP37" s="14"/>
      <c r="BQ37" s="14"/>
      <c r="BR37" s="14"/>
      <c r="BS37" s="15"/>
      <c r="BT37" s="15"/>
      <c r="BU37" s="15"/>
      <c r="BV37" s="15"/>
      <c r="BW37" s="15"/>
      <c r="BX37" s="15"/>
      <c r="BY37" s="14"/>
      <c r="BZ37" s="14"/>
      <c r="CA37" s="14"/>
      <c r="CB37" s="14"/>
      <c r="CC37" s="14"/>
      <c r="CD37" s="14"/>
      <c r="CE37" s="7">
        <f t="shared" si="5"/>
        <v>0</v>
      </c>
      <c r="CF37" s="3" t="s">
        <v>100</v>
      </c>
      <c r="CG37" s="3">
        <f t="shared" si="6"/>
        <v>1</v>
      </c>
      <c r="CH37" s="7">
        <f t="shared" si="7"/>
        <v>0</v>
      </c>
      <c r="CI37" s="7">
        <f t="shared" si="8"/>
        <v>0</v>
      </c>
      <c r="CJ37" s="7">
        <f t="shared" si="9"/>
        <v>0</v>
      </c>
      <c r="CK37" s="7">
        <f t="shared" si="10"/>
        <v>0</v>
      </c>
      <c r="CL37" s="7">
        <f t="shared" si="11"/>
        <v>0</v>
      </c>
      <c r="CM37" s="6"/>
    </row>
    <row r="38" spans="1:91">
      <c r="A38" s="4">
        <v>3032</v>
      </c>
      <c r="B38" s="7">
        <f t="shared" si="0"/>
        <v>1</v>
      </c>
      <c r="C38" s="10" t="s">
        <v>161</v>
      </c>
      <c r="D38" s="10" t="s">
        <v>160</v>
      </c>
      <c r="E38" s="9" t="s">
        <v>157</v>
      </c>
      <c r="F38" s="8"/>
      <c r="G38" s="8"/>
      <c r="H38" s="8"/>
      <c r="I38" s="8"/>
      <c r="J38" s="8"/>
      <c r="K38" s="8"/>
      <c r="R38" s="8"/>
      <c r="S38" s="8"/>
      <c r="T38" s="8"/>
      <c r="U38" s="8"/>
      <c r="V38" s="8"/>
      <c r="W38" s="8"/>
      <c r="AD38" s="8"/>
      <c r="AE38" s="8"/>
      <c r="AF38" s="8"/>
      <c r="AG38" s="8"/>
      <c r="AH38" s="8"/>
      <c r="AI38" s="8"/>
      <c r="AP38" s="7">
        <f t="shared" si="1"/>
        <v>0</v>
      </c>
      <c r="AQ38" s="3" t="s">
        <v>100</v>
      </c>
      <c r="AR38" s="3">
        <f t="shared" si="2"/>
        <v>1</v>
      </c>
      <c r="AS38" s="7">
        <f t="shared" si="3"/>
        <v>0</v>
      </c>
      <c r="AT38" s="7">
        <f t="shared" si="4"/>
        <v>0</v>
      </c>
      <c r="AU38" s="8"/>
      <c r="AV38" s="8"/>
      <c r="AW38" s="8"/>
      <c r="AX38" s="8"/>
      <c r="AY38" s="8"/>
      <c r="AZ38" s="8"/>
      <c r="BG38" s="8"/>
      <c r="BH38" s="8"/>
      <c r="BI38" s="8"/>
      <c r="BJ38" s="8"/>
      <c r="BK38" s="8"/>
      <c r="BL38" s="8"/>
      <c r="BS38" s="8"/>
      <c r="BT38" s="8"/>
      <c r="BU38" s="8"/>
      <c r="BV38" s="8"/>
      <c r="BW38" s="8"/>
      <c r="BX38" s="8"/>
      <c r="CE38" s="7">
        <f t="shared" si="5"/>
        <v>0</v>
      </c>
      <c r="CF38" s="3" t="s">
        <v>100</v>
      </c>
      <c r="CG38" s="3">
        <f t="shared" si="6"/>
        <v>1</v>
      </c>
      <c r="CH38" s="7">
        <f t="shared" si="7"/>
        <v>0</v>
      </c>
      <c r="CI38" s="7">
        <f t="shared" si="8"/>
        <v>0</v>
      </c>
      <c r="CJ38" s="7">
        <f t="shared" si="9"/>
        <v>0</v>
      </c>
      <c r="CK38" s="7">
        <f t="shared" si="10"/>
        <v>0</v>
      </c>
      <c r="CL38" s="7">
        <f t="shared" si="11"/>
        <v>0</v>
      </c>
      <c r="CM38" s="6"/>
    </row>
    <row r="39" spans="1:91">
      <c r="A39" s="4">
        <v>3033</v>
      </c>
      <c r="B39" s="7">
        <f t="shared" ref="B39:B70" si="12">RANK(CL39,$CL$7:$CL$80)</f>
        <v>1</v>
      </c>
      <c r="C39" s="10" t="s">
        <v>159</v>
      </c>
      <c r="D39" s="10" t="s">
        <v>158</v>
      </c>
      <c r="E39" s="9" t="s">
        <v>157</v>
      </c>
      <c r="F39" s="8"/>
      <c r="G39" s="8"/>
      <c r="H39" s="8"/>
      <c r="I39" s="8"/>
      <c r="J39" s="8"/>
      <c r="K39" s="8"/>
      <c r="R39" s="8"/>
      <c r="S39" s="8"/>
      <c r="T39" s="8"/>
      <c r="U39" s="8"/>
      <c r="V39" s="8"/>
      <c r="W39" s="8"/>
      <c r="AD39" s="8"/>
      <c r="AE39" s="8"/>
      <c r="AF39" s="8"/>
      <c r="AG39" s="8"/>
      <c r="AH39" s="8"/>
      <c r="AI39" s="8"/>
      <c r="AP39" s="7">
        <f t="shared" ref="AP39:AP70" si="13">SUM(F39:AO39)+(AT39*10)</f>
        <v>0</v>
      </c>
      <c r="AQ39" s="3" t="s">
        <v>100</v>
      </c>
      <c r="AR39" s="3">
        <f t="shared" ref="AR39:AR70" si="14">RANK(AP39,$AP$7:$AP$80)</f>
        <v>1</v>
      </c>
      <c r="AS39" s="7">
        <f t="shared" ref="AS39:AS70" si="15">COUNTIF(F39:AO39,"10")+(AT39)</f>
        <v>0</v>
      </c>
      <c r="AT39" s="7">
        <f t="shared" ref="AT39:AT70" si="16">COUNTIF(F39:AO39,"X")</f>
        <v>0</v>
      </c>
      <c r="AU39" s="8"/>
      <c r="AV39" s="8"/>
      <c r="AW39" s="8"/>
      <c r="AX39" s="8"/>
      <c r="AY39" s="8"/>
      <c r="AZ39" s="8"/>
      <c r="BG39" s="8"/>
      <c r="BH39" s="8"/>
      <c r="BI39" s="8"/>
      <c r="BJ39" s="8"/>
      <c r="BK39" s="8"/>
      <c r="BL39" s="8"/>
      <c r="BS39" s="8"/>
      <c r="BT39" s="8"/>
      <c r="BU39" s="8"/>
      <c r="BV39" s="8"/>
      <c r="BW39" s="8"/>
      <c r="BX39" s="8"/>
      <c r="CE39" s="7">
        <f t="shared" ref="CE39:CE70" si="17">SUM(AU39:CD39)+(CI39*10)</f>
        <v>0</v>
      </c>
      <c r="CF39" s="3" t="s">
        <v>100</v>
      </c>
      <c r="CG39" s="3">
        <f t="shared" ref="CG39:CG70" si="18">RANK(CE39,$CE$7:$CE$80)</f>
        <v>1</v>
      </c>
      <c r="CH39" s="7">
        <f t="shared" ref="CH39:CH70" si="19">COUNTIF(AU39:CD39,"10")+(CI39)</f>
        <v>0</v>
      </c>
      <c r="CI39" s="7">
        <f t="shared" ref="CI39:CI70" si="20">COUNTIF(AU39:CD39,"x")</f>
        <v>0</v>
      </c>
      <c r="CJ39" s="7">
        <f t="shared" ref="CJ39:CJ70" si="21">CH39+AS39</f>
        <v>0</v>
      </c>
      <c r="CK39" s="7">
        <f t="shared" ref="CK39:CK70" si="22">CI39+AT39</f>
        <v>0</v>
      </c>
      <c r="CL39" s="7">
        <f t="shared" ref="CL39:CL70" si="23">AP39+CE39</f>
        <v>0</v>
      </c>
      <c r="CM39" s="6"/>
    </row>
    <row r="40" spans="1:91">
      <c r="A40" s="4">
        <v>3034</v>
      </c>
      <c r="B40" s="7">
        <f t="shared" si="12"/>
        <v>1</v>
      </c>
      <c r="C40" s="10" t="s">
        <v>21</v>
      </c>
      <c r="D40" s="10" t="s">
        <v>156</v>
      </c>
      <c r="E40" s="9" t="s">
        <v>95</v>
      </c>
      <c r="F40" s="8"/>
      <c r="G40" s="8"/>
      <c r="H40" s="8"/>
      <c r="I40" s="8"/>
      <c r="J40" s="8"/>
      <c r="K40" s="8"/>
      <c r="R40" s="8"/>
      <c r="S40" s="8"/>
      <c r="T40" s="8"/>
      <c r="U40" s="8"/>
      <c r="V40" s="8"/>
      <c r="W40" s="8"/>
      <c r="AD40" s="8"/>
      <c r="AE40" s="8"/>
      <c r="AF40" s="8"/>
      <c r="AG40" s="8"/>
      <c r="AH40" s="8"/>
      <c r="AI40" s="8"/>
      <c r="AP40" s="7">
        <f t="shared" si="13"/>
        <v>0</v>
      </c>
      <c r="AQ40" s="3" t="s">
        <v>100</v>
      </c>
      <c r="AR40" s="3">
        <f t="shared" si="14"/>
        <v>1</v>
      </c>
      <c r="AS40" s="7">
        <f t="shared" si="15"/>
        <v>0</v>
      </c>
      <c r="AT40" s="7">
        <f t="shared" si="16"/>
        <v>0</v>
      </c>
      <c r="AU40" s="8"/>
      <c r="AV40" s="8"/>
      <c r="AW40" s="8"/>
      <c r="AX40" s="8"/>
      <c r="AY40" s="8"/>
      <c r="AZ40" s="8"/>
      <c r="BG40" s="8"/>
      <c r="BH40" s="8"/>
      <c r="BI40" s="8"/>
      <c r="BJ40" s="8"/>
      <c r="BK40" s="8"/>
      <c r="BL40" s="8"/>
      <c r="BS40" s="8"/>
      <c r="BT40" s="8"/>
      <c r="BU40" s="8"/>
      <c r="BV40" s="8"/>
      <c r="BW40" s="8"/>
      <c r="BX40" s="8"/>
      <c r="CE40" s="7">
        <f t="shared" si="17"/>
        <v>0</v>
      </c>
      <c r="CF40" s="3" t="s">
        <v>100</v>
      </c>
      <c r="CG40" s="3">
        <f t="shared" si="18"/>
        <v>1</v>
      </c>
      <c r="CH40" s="7">
        <f t="shared" si="19"/>
        <v>0</v>
      </c>
      <c r="CI40" s="7">
        <f t="shared" si="20"/>
        <v>0</v>
      </c>
      <c r="CJ40" s="7">
        <f t="shared" si="21"/>
        <v>0</v>
      </c>
      <c r="CK40" s="7">
        <f t="shared" si="22"/>
        <v>0</v>
      </c>
      <c r="CL40" s="7">
        <f t="shared" si="23"/>
        <v>0</v>
      </c>
      <c r="CM40" s="6"/>
    </row>
    <row r="41" spans="1:91" s="11" customFormat="1">
      <c r="A41" s="4">
        <v>3035</v>
      </c>
      <c r="B41" s="7">
        <f t="shared" si="12"/>
        <v>1</v>
      </c>
      <c r="C41" s="10" t="s">
        <v>22</v>
      </c>
      <c r="D41" s="10" t="s">
        <v>155</v>
      </c>
      <c r="E41" s="9" t="s">
        <v>95</v>
      </c>
      <c r="F41" s="8"/>
      <c r="G41" s="8"/>
      <c r="H41" s="8"/>
      <c r="I41" s="8"/>
      <c r="J41" s="8"/>
      <c r="K41" s="8"/>
      <c r="L41" s="4"/>
      <c r="M41" s="4"/>
      <c r="N41" s="4"/>
      <c r="O41" s="4"/>
      <c r="P41" s="4"/>
      <c r="Q41" s="4"/>
      <c r="R41" s="8"/>
      <c r="S41" s="8"/>
      <c r="T41" s="8"/>
      <c r="U41" s="8"/>
      <c r="V41" s="8"/>
      <c r="W41" s="8"/>
      <c r="X41" s="4"/>
      <c r="Y41" s="4"/>
      <c r="Z41" s="4"/>
      <c r="AA41" s="4"/>
      <c r="AB41" s="4"/>
      <c r="AC41" s="4"/>
      <c r="AD41" s="8"/>
      <c r="AE41" s="8"/>
      <c r="AF41" s="8"/>
      <c r="AG41" s="8"/>
      <c r="AH41" s="8"/>
      <c r="AI41" s="8"/>
      <c r="AJ41" s="4"/>
      <c r="AK41" s="4"/>
      <c r="AL41" s="4"/>
      <c r="AM41" s="4"/>
      <c r="AN41" s="4"/>
      <c r="AO41" s="4"/>
      <c r="AP41" s="7">
        <f t="shared" si="13"/>
        <v>0</v>
      </c>
      <c r="AQ41" s="3" t="s">
        <v>100</v>
      </c>
      <c r="AR41" s="3">
        <f t="shared" si="14"/>
        <v>1</v>
      </c>
      <c r="AS41" s="7">
        <f t="shared" si="15"/>
        <v>0</v>
      </c>
      <c r="AT41" s="7">
        <f t="shared" si="16"/>
        <v>0</v>
      </c>
      <c r="AU41" s="8"/>
      <c r="AV41" s="8"/>
      <c r="AW41" s="8"/>
      <c r="AX41" s="8"/>
      <c r="AY41" s="8"/>
      <c r="AZ41" s="8"/>
      <c r="BA41" s="4"/>
      <c r="BB41" s="4"/>
      <c r="BC41" s="4"/>
      <c r="BD41" s="4"/>
      <c r="BE41" s="4"/>
      <c r="BF41" s="4"/>
      <c r="BG41" s="8"/>
      <c r="BH41" s="8"/>
      <c r="BI41" s="8"/>
      <c r="BJ41" s="8"/>
      <c r="BK41" s="8"/>
      <c r="BL41" s="8"/>
      <c r="BM41" s="4"/>
      <c r="BN41" s="4"/>
      <c r="BO41" s="4"/>
      <c r="BP41" s="4"/>
      <c r="BQ41" s="4"/>
      <c r="BR41" s="4"/>
      <c r="BS41" s="8"/>
      <c r="BT41" s="8"/>
      <c r="BU41" s="8"/>
      <c r="BV41" s="8"/>
      <c r="BW41" s="8"/>
      <c r="BX41" s="8"/>
      <c r="BY41" s="4"/>
      <c r="BZ41" s="4"/>
      <c r="CA41" s="4"/>
      <c r="CB41" s="4"/>
      <c r="CC41" s="4"/>
      <c r="CD41" s="4"/>
      <c r="CE41" s="7">
        <f t="shared" si="17"/>
        <v>0</v>
      </c>
      <c r="CF41" s="3" t="s">
        <v>100</v>
      </c>
      <c r="CG41" s="3">
        <f t="shared" si="18"/>
        <v>1</v>
      </c>
      <c r="CH41" s="7">
        <f t="shared" si="19"/>
        <v>0</v>
      </c>
      <c r="CI41" s="7">
        <f t="shared" si="20"/>
        <v>0</v>
      </c>
      <c r="CJ41" s="7">
        <f t="shared" si="21"/>
        <v>0</v>
      </c>
      <c r="CK41" s="7">
        <f t="shared" si="22"/>
        <v>0</v>
      </c>
      <c r="CL41" s="7">
        <f t="shared" si="23"/>
        <v>0</v>
      </c>
      <c r="CM41" s="19"/>
    </row>
    <row r="42" spans="1:91">
      <c r="A42" s="4">
        <v>3036</v>
      </c>
      <c r="B42" s="7">
        <f t="shared" si="12"/>
        <v>1</v>
      </c>
      <c r="C42" s="10" t="s">
        <v>23</v>
      </c>
      <c r="D42" s="10" t="s">
        <v>154</v>
      </c>
      <c r="E42" s="9" t="s">
        <v>95</v>
      </c>
      <c r="F42" s="8"/>
      <c r="G42" s="8"/>
      <c r="H42" s="8"/>
      <c r="I42" s="8"/>
      <c r="J42" s="8"/>
      <c r="K42" s="8"/>
      <c r="R42" s="8"/>
      <c r="S42" s="8"/>
      <c r="T42" s="8"/>
      <c r="U42" s="8"/>
      <c r="V42" s="8"/>
      <c r="W42" s="8"/>
      <c r="AD42" s="8"/>
      <c r="AE42" s="8"/>
      <c r="AF42" s="8"/>
      <c r="AG42" s="8"/>
      <c r="AH42" s="8"/>
      <c r="AI42" s="8"/>
      <c r="AP42" s="7">
        <f t="shared" si="13"/>
        <v>0</v>
      </c>
      <c r="AQ42" s="3" t="s">
        <v>100</v>
      </c>
      <c r="AR42" s="3">
        <f t="shared" si="14"/>
        <v>1</v>
      </c>
      <c r="AS42" s="7">
        <f t="shared" si="15"/>
        <v>0</v>
      </c>
      <c r="AT42" s="7">
        <f t="shared" si="16"/>
        <v>0</v>
      </c>
      <c r="AU42" s="8"/>
      <c r="AV42" s="8"/>
      <c r="AW42" s="8"/>
      <c r="AX42" s="8"/>
      <c r="AY42" s="8"/>
      <c r="AZ42" s="8"/>
      <c r="BG42" s="8"/>
      <c r="BH42" s="8"/>
      <c r="BI42" s="8"/>
      <c r="BJ42" s="8"/>
      <c r="BK42" s="8"/>
      <c r="BL42" s="8"/>
      <c r="BS42" s="8"/>
      <c r="BT42" s="8"/>
      <c r="BU42" s="8"/>
      <c r="BV42" s="8"/>
      <c r="BW42" s="8"/>
      <c r="BX42" s="8"/>
      <c r="CE42" s="7">
        <f t="shared" si="17"/>
        <v>0</v>
      </c>
      <c r="CF42" s="3" t="s">
        <v>100</v>
      </c>
      <c r="CG42" s="3">
        <f t="shared" si="18"/>
        <v>1</v>
      </c>
      <c r="CH42" s="7">
        <f t="shared" si="19"/>
        <v>0</v>
      </c>
      <c r="CI42" s="7">
        <f t="shared" si="20"/>
        <v>0</v>
      </c>
      <c r="CJ42" s="7">
        <f t="shared" si="21"/>
        <v>0</v>
      </c>
      <c r="CK42" s="7">
        <f t="shared" si="22"/>
        <v>0</v>
      </c>
      <c r="CL42" s="7">
        <f t="shared" si="23"/>
        <v>0</v>
      </c>
      <c r="CM42" s="6"/>
    </row>
    <row r="43" spans="1:91">
      <c r="A43" s="4">
        <v>3037</v>
      </c>
      <c r="B43" s="7">
        <f t="shared" si="12"/>
        <v>1</v>
      </c>
      <c r="C43" s="10" t="s">
        <v>24</v>
      </c>
      <c r="D43" s="10" t="s">
        <v>153</v>
      </c>
      <c r="E43" s="9" t="s">
        <v>95</v>
      </c>
      <c r="F43" s="8"/>
      <c r="G43" s="8"/>
      <c r="H43" s="8"/>
      <c r="I43" s="8"/>
      <c r="J43" s="8"/>
      <c r="K43" s="8"/>
      <c r="R43" s="8"/>
      <c r="S43" s="8"/>
      <c r="T43" s="8"/>
      <c r="U43" s="8"/>
      <c r="V43" s="8"/>
      <c r="W43" s="8"/>
      <c r="AD43" s="8"/>
      <c r="AE43" s="8"/>
      <c r="AF43" s="8"/>
      <c r="AG43" s="8"/>
      <c r="AH43" s="8"/>
      <c r="AI43" s="8"/>
      <c r="AP43" s="7">
        <f t="shared" si="13"/>
        <v>0</v>
      </c>
      <c r="AQ43" s="3" t="s">
        <v>100</v>
      </c>
      <c r="AR43" s="3">
        <f t="shared" si="14"/>
        <v>1</v>
      </c>
      <c r="AS43" s="7">
        <f t="shared" si="15"/>
        <v>0</v>
      </c>
      <c r="AT43" s="7">
        <f t="shared" si="16"/>
        <v>0</v>
      </c>
      <c r="AU43" s="8"/>
      <c r="AV43" s="8"/>
      <c r="AW43" s="8"/>
      <c r="AX43" s="8"/>
      <c r="AY43" s="8"/>
      <c r="AZ43" s="8"/>
      <c r="BG43" s="8"/>
      <c r="BH43" s="8"/>
      <c r="BI43" s="8"/>
      <c r="BJ43" s="8"/>
      <c r="BK43" s="8"/>
      <c r="BL43" s="8"/>
      <c r="BS43" s="8"/>
      <c r="BT43" s="8"/>
      <c r="BU43" s="8"/>
      <c r="BV43" s="8"/>
      <c r="BW43" s="8"/>
      <c r="BX43" s="8"/>
      <c r="CE43" s="7">
        <f t="shared" si="17"/>
        <v>0</v>
      </c>
      <c r="CF43" s="3" t="s">
        <v>100</v>
      </c>
      <c r="CG43" s="3">
        <f t="shared" si="18"/>
        <v>1</v>
      </c>
      <c r="CH43" s="7">
        <f t="shared" si="19"/>
        <v>0</v>
      </c>
      <c r="CI43" s="7">
        <f t="shared" si="20"/>
        <v>0</v>
      </c>
      <c r="CJ43" s="7">
        <f t="shared" si="21"/>
        <v>0</v>
      </c>
      <c r="CK43" s="7">
        <f t="shared" si="22"/>
        <v>0</v>
      </c>
      <c r="CL43" s="7">
        <f t="shared" si="23"/>
        <v>0</v>
      </c>
      <c r="CM43" s="6"/>
    </row>
    <row r="44" spans="1:91">
      <c r="A44" s="4">
        <v>3038</v>
      </c>
      <c r="B44" s="7">
        <f t="shared" si="12"/>
        <v>1</v>
      </c>
      <c r="C44" s="10" t="s">
        <v>25</v>
      </c>
      <c r="D44" s="10" t="s">
        <v>152</v>
      </c>
      <c r="E44" s="9" t="s">
        <v>148</v>
      </c>
      <c r="F44" s="12"/>
      <c r="G44" s="12"/>
      <c r="H44" s="12"/>
      <c r="I44" s="12"/>
      <c r="J44" s="12"/>
      <c r="K44" s="12"/>
      <c r="L44" s="11"/>
      <c r="M44" s="11"/>
      <c r="N44" s="11"/>
      <c r="O44" s="11"/>
      <c r="P44" s="11"/>
      <c r="Q44" s="11"/>
      <c r="R44" s="12"/>
      <c r="S44" s="12"/>
      <c r="T44" s="12"/>
      <c r="U44" s="12"/>
      <c r="V44" s="12"/>
      <c r="W44" s="12"/>
      <c r="X44" s="11"/>
      <c r="Y44" s="11"/>
      <c r="Z44" s="11"/>
      <c r="AA44" s="11"/>
      <c r="AB44" s="11"/>
      <c r="AC44" s="11"/>
      <c r="AD44" s="12"/>
      <c r="AE44" s="12"/>
      <c r="AF44" s="12"/>
      <c r="AG44" s="12"/>
      <c r="AH44" s="12"/>
      <c r="AI44" s="12"/>
      <c r="AJ44" s="11"/>
      <c r="AK44" s="11"/>
      <c r="AL44" s="11"/>
      <c r="AM44" s="11"/>
      <c r="AN44" s="11"/>
      <c r="AO44" s="11"/>
      <c r="AP44" s="7">
        <f t="shared" si="13"/>
        <v>0</v>
      </c>
      <c r="AQ44" s="3" t="s">
        <v>100</v>
      </c>
      <c r="AR44" s="3">
        <f t="shared" si="14"/>
        <v>1</v>
      </c>
      <c r="AS44" s="7">
        <f t="shared" si="15"/>
        <v>0</v>
      </c>
      <c r="AT44" s="7">
        <f t="shared" si="16"/>
        <v>0</v>
      </c>
      <c r="AU44" s="8"/>
      <c r="AV44" s="8"/>
      <c r="AW44" s="8"/>
      <c r="AX44" s="8"/>
      <c r="AY44" s="8"/>
      <c r="AZ44" s="8"/>
      <c r="BG44" s="8"/>
      <c r="BH44" s="8"/>
      <c r="BI44" s="8"/>
      <c r="BJ44" s="8"/>
      <c r="BK44" s="8"/>
      <c r="BL44" s="8"/>
      <c r="BS44" s="8"/>
      <c r="BT44" s="8"/>
      <c r="BU44" s="8"/>
      <c r="BV44" s="8"/>
      <c r="BW44" s="8"/>
      <c r="BX44" s="8"/>
      <c r="CE44" s="7">
        <f t="shared" si="17"/>
        <v>0</v>
      </c>
      <c r="CF44" s="3" t="s">
        <v>100</v>
      </c>
      <c r="CG44" s="3">
        <f t="shared" si="18"/>
        <v>1</v>
      </c>
      <c r="CH44" s="7">
        <f t="shared" si="19"/>
        <v>0</v>
      </c>
      <c r="CI44" s="7">
        <f t="shared" si="20"/>
        <v>0</v>
      </c>
      <c r="CJ44" s="7">
        <f t="shared" si="21"/>
        <v>0</v>
      </c>
      <c r="CK44" s="7">
        <f t="shared" si="22"/>
        <v>0</v>
      </c>
      <c r="CL44" s="7">
        <f t="shared" si="23"/>
        <v>0</v>
      </c>
      <c r="CM44" s="6"/>
    </row>
    <row r="45" spans="1:91">
      <c r="A45" s="4">
        <v>3039</v>
      </c>
      <c r="B45" s="7">
        <f t="shared" si="12"/>
        <v>1</v>
      </c>
      <c r="C45" s="10" t="s">
        <v>26</v>
      </c>
      <c r="D45" s="10" t="s">
        <v>151</v>
      </c>
      <c r="E45" s="9" t="s">
        <v>148</v>
      </c>
      <c r="F45" s="8"/>
      <c r="G45" s="8"/>
      <c r="H45" s="8"/>
      <c r="I45" s="8"/>
      <c r="J45" s="8"/>
      <c r="K45" s="8"/>
      <c r="R45" s="8"/>
      <c r="S45" s="8"/>
      <c r="T45" s="8"/>
      <c r="U45" s="8"/>
      <c r="V45" s="8"/>
      <c r="W45" s="8"/>
      <c r="AD45" s="8"/>
      <c r="AE45" s="8"/>
      <c r="AF45" s="8"/>
      <c r="AG45" s="8"/>
      <c r="AH45" s="8"/>
      <c r="AI45" s="8"/>
      <c r="AP45" s="7">
        <f t="shared" si="13"/>
        <v>0</v>
      </c>
      <c r="AQ45" s="3" t="s">
        <v>100</v>
      </c>
      <c r="AR45" s="3">
        <f t="shared" si="14"/>
        <v>1</v>
      </c>
      <c r="AS45" s="7">
        <f t="shared" si="15"/>
        <v>0</v>
      </c>
      <c r="AT45" s="7">
        <f t="shared" si="16"/>
        <v>0</v>
      </c>
      <c r="AU45" s="8"/>
      <c r="AV45" s="8"/>
      <c r="AW45" s="8"/>
      <c r="AX45" s="8"/>
      <c r="AY45" s="8"/>
      <c r="AZ45" s="8"/>
      <c r="BG45" s="8"/>
      <c r="BH45" s="8"/>
      <c r="BI45" s="8"/>
      <c r="BJ45" s="8"/>
      <c r="BK45" s="8"/>
      <c r="BL45" s="8"/>
      <c r="BS45" s="8"/>
      <c r="BT45" s="8"/>
      <c r="BU45" s="8"/>
      <c r="BV45" s="8"/>
      <c r="BW45" s="8"/>
      <c r="BX45" s="8"/>
      <c r="CE45" s="7">
        <f t="shared" si="17"/>
        <v>0</v>
      </c>
      <c r="CF45" s="3" t="s">
        <v>100</v>
      </c>
      <c r="CG45" s="3">
        <f t="shared" si="18"/>
        <v>1</v>
      </c>
      <c r="CH45" s="7">
        <f t="shared" si="19"/>
        <v>0</v>
      </c>
      <c r="CI45" s="7">
        <f t="shared" si="20"/>
        <v>0</v>
      </c>
      <c r="CJ45" s="7">
        <f t="shared" si="21"/>
        <v>0</v>
      </c>
      <c r="CK45" s="7">
        <f t="shared" si="22"/>
        <v>0</v>
      </c>
      <c r="CL45" s="7">
        <f t="shared" si="23"/>
        <v>0</v>
      </c>
      <c r="CM45" s="6"/>
    </row>
    <row r="46" spans="1:91">
      <c r="A46" s="4">
        <v>3040</v>
      </c>
      <c r="B46" s="7">
        <f t="shared" si="12"/>
        <v>1</v>
      </c>
      <c r="C46" s="10" t="s">
        <v>27</v>
      </c>
      <c r="D46" s="10" t="s">
        <v>150</v>
      </c>
      <c r="E46" s="9" t="s">
        <v>148</v>
      </c>
      <c r="F46" s="13"/>
      <c r="G46" s="13"/>
      <c r="H46" s="13"/>
      <c r="I46" s="13"/>
      <c r="J46" s="13"/>
      <c r="K46" s="13"/>
      <c r="L46" s="10"/>
      <c r="M46" s="10"/>
      <c r="N46" s="10"/>
      <c r="O46" s="10"/>
      <c r="P46" s="10"/>
      <c r="Q46" s="10"/>
      <c r="R46" s="13"/>
      <c r="S46" s="13"/>
      <c r="T46" s="13"/>
      <c r="U46" s="13"/>
      <c r="V46" s="13"/>
      <c r="W46" s="13"/>
      <c r="X46" s="10"/>
      <c r="Y46" s="10"/>
      <c r="Z46" s="10"/>
      <c r="AA46" s="10"/>
      <c r="AB46" s="10"/>
      <c r="AC46" s="10"/>
      <c r="AD46" s="13"/>
      <c r="AE46" s="13"/>
      <c r="AF46" s="13"/>
      <c r="AG46" s="13"/>
      <c r="AH46" s="13"/>
      <c r="AI46" s="13"/>
      <c r="AJ46" s="10"/>
      <c r="AK46" s="10"/>
      <c r="AL46" s="10"/>
      <c r="AM46" s="10"/>
      <c r="AN46" s="10"/>
      <c r="AO46" s="10"/>
      <c r="AP46" s="7">
        <f t="shared" si="13"/>
        <v>0</v>
      </c>
      <c r="AQ46" s="3" t="s">
        <v>100</v>
      </c>
      <c r="AR46" s="3">
        <f t="shared" si="14"/>
        <v>1</v>
      </c>
      <c r="AS46" s="7">
        <f t="shared" si="15"/>
        <v>0</v>
      </c>
      <c r="AT46" s="7">
        <f t="shared" si="16"/>
        <v>0</v>
      </c>
      <c r="AU46" s="13"/>
      <c r="AV46" s="13"/>
      <c r="AW46" s="13"/>
      <c r="AX46" s="13"/>
      <c r="AY46" s="13"/>
      <c r="AZ46" s="13"/>
      <c r="BA46" s="10"/>
      <c r="BB46" s="10"/>
      <c r="BC46" s="10"/>
      <c r="BD46" s="10"/>
      <c r="BE46" s="10"/>
      <c r="BF46" s="10"/>
      <c r="BG46" s="13"/>
      <c r="BH46" s="13"/>
      <c r="BI46" s="13"/>
      <c r="BJ46" s="13"/>
      <c r="BK46" s="13"/>
      <c r="BL46" s="13"/>
      <c r="BM46" s="10"/>
      <c r="BN46" s="10"/>
      <c r="BO46" s="10"/>
      <c r="BP46" s="10"/>
      <c r="BQ46" s="10"/>
      <c r="BR46" s="10"/>
      <c r="BS46" s="13"/>
      <c r="BT46" s="13"/>
      <c r="BU46" s="13"/>
      <c r="BV46" s="13"/>
      <c r="BW46" s="13"/>
      <c r="BX46" s="13"/>
      <c r="BY46" s="10"/>
      <c r="BZ46" s="10"/>
      <c r="CA46" s="10"/>
      <c r="CB46" s="10"/>
      <c r="CC46" s="10"/>
      <c r="CD46" s="10"/>
      <c r="CE46" s="7">
        <f t="shared" si="17"/>
        <v>0</v>
      </c>
      <c r="CF46" s="3" t="s">
        <v>100</v>
      </c>
      <c r="CG46" s="3">
        <f t="shared" si="18"/>
        <v>1</v>
      </c>
      <c r="CH46" s="7">
        <f t="shared" si="19"/>
        <v>0</v>
      </c>
      <c r="CI46" s="7">
        <f t="shared" si="20"/>
        <v>0</v>
      </c>
      <c r="CJ46" s="7">
        <f t="shared" si="21"/>
        <v>0</v>
      </c>
      <c r="CK46" s="7">
        <f t="shared" si="22"/>
        <v>0</v>
      </c>
      <c r="CL46" s="7">
        <f t="shared" si="23"/>
        <v>0</v>
      </c>
      <c r="CM46" s="6"/>
    </row>
    <row r="47" spans="1:91">
      <c r="A47" s="4">
        <v>3041</v>
      </c>
      <c r="B47" s="7">
        <f t="shared" si="12"/>
        <v>1</v>
      </c>
      <c r="C47" s="10" t="s">
        <v>28</v>
      </c>
      <c r="D47" s="10" t="s">
        <v>149</v>
      </c>
      <c r="E47" s="9" t="s">
        <v>148</v>
      </c>
      <c r="F47" s="8"/>
      <c r="G47" s="8"/>
      <c r="H47" s="8"/>
      <c r="I47" s="8"/>
      <c r="J47" s="8"/>
      <c r="K47" s="8"/>
      <c r="R47" s="8"/>
      <c r="S47" s="8"/>
      <c r="T47" s="8"/>
      <c r="U47" s="8"/>
      <c r="V47" s="8"/>
      <c r="W47" s="8"/>
      <c r="AD47" s="8"/>
      <c r="AE47" s="8"/>
      <c r="AF47" s="8"/>
      <c r="AG47" s="8"/>
      <c r="AH47" s="8"/>
      <c r="AI47" s="8"/>
      <c r="AP47" s="7">
        <f t="shared" si="13"/>
        <v>0</v>
      </c>
      <c r="AQ47" s="3" t="s">
        <v>100</v>
      </c>
      <c r="AR47" s="3">
        <f t="shared" si="14"/>
        <v>1</v>
      </c>
      <c r="AS47" s="7">
        <f t="shared" si="15"/>
        <v>0</v>
      </c>
      <c r="AT47" s="7">
        <f t="shared" si="16"/>
        <v>0</v>
      </c>
      <c r="AU47" s="8"/>
      <c r="AV47" s="8"/>
      <c r="AW47" s="8"/>
      <c r="AX47" s="8"/>
      <c r="AY47" s="8"/>
      <c r="AZ47" s="8"/>
      <c r="BG47" s="8"/>
      <c r="BH47" s="8"/>
      <c r="BI47" s="8"/>
      <c r="BJ47" s="8"/>
      <c r="BK47" s="8"/>
      <c r="BL47" s="8"/>
      <c r="BS47" s="8"/>
      <c r="BT47" s="8"/>
      <c r="BU47" s="8"/>
      <c r="BV47" s="8"/>
      <c r="BW47" s="8"/>
      <c r="BX47" s="8"/>
      <c r="CE47" s="7">
        <f t="shared" si="17"/>
        <v>0</v>
      </c>
      <c r="CF47" s="3" t="s">
        <v>100</v>
      </c>
      <c r="CG47" s="3">
        <f t="shared" si="18"/>
        <v>1</v>
      </c>
      <c r="CH47" s="7">
        <f t="shared" si="19"/>
        <v>0</v>
      </c>
      <c r="CI47" s="7">
        <f t="shared" si="20"/>
        <v>0</v>
      </c>
      <c r="CJ47" s="7">
        <f t="shared" si="21"/>
        <v>0</v>
      </c>
      <c r="CK47" s="7">
        <f t="shared" si="22"/>
        <v>0</v>
      </c>
      <c r="CL47" s="7">
        <f t="shared" si="23"/>
        <v>0</v>
      </c>
      <c r="CM47" s="6"/>
    </row>
    <row r="48" spans="1:91">
      <c r="A48" s="4">
        <v>3042</v>
      </c>
      <c r="B48" s="7">
        <f t="shared" si="12"/>
        <v>1</v>
      </c>
      <c r="C48" s="10" t="s">
        <v>29</v>
      </c>
      <c r="D48" s="10" t="s">
        <v>147</v>
      </c>
      <c r="E48" s="9" t="s">
        <v>96</v>
      </c>
      <c r="F48" s="8"/>
      <c r="G48" s="8"/>
      <c r="H48" s="8"/>
      <c r="I48" s="8"/>
      <c r="J48" s="8"/>
      <c r="K48" s="8"/>
      <c r="R48" s="8"/>
      <c r="S48" s="8"/>
      <c r="T48" s="8"/>
      <c r="U48" s="8"/>
      <c r="V48" s="8"/>
      <c r="W48" s="8"/>
      <c r="AD48" s="8"/>
      <c r="AE48" s="8"/>
      <c r="AF48" s="8"/>
      <c r="AG48" s="8"/>
      <c r="AH48" s="8"/>
      <c r="AI48" s="8"/>
      <c r="AP48" s="7">
        <f t="shared" si="13"/>
        <v>0</v>
      </c>
      <c r="AQ48" s="3" t="s">
        <v>100</v>
      </c>
      <c r="AR48" s="3">
        <f t="shared" si="14"/>
        <v>1</v>
      </c>
      <c r="AS48" s="7">
        <f t="shared" si="15"/>
        <v>0</v>
      </c>
      <c r="AT48" s="7">
        <f t="shared" si="16"/>
        <v>0</v>
      </c>
      <c r="AU48" s="8"/>
      <c r="AV48" s="8"/>
      <c r="AW48" s="8"/>
      <c r="AX48" s="8"/>
      <c r="AY48" s="8"/>
      <c r="AZ48" s="8"/>
      <c r="BG48" s="8"/>
      <c r="BH48" s="8"/>
      <c r="BI48" s="8"/>
      <c r="BJ48" s="8"/>
      <c r="BK48" s="8"/>
      <c r="BL48" s="8"/>
      <c r="BS48" s="8"/>
      <c r="BT48" s="8"/>
      <c r="BU48" s="8"/>
      <c r="BV48" s="8"/>
      <c r="BW48" s="8"/>
      <c r="BX48" s="8"/>
      <c r="CE48" s="7">
        <f t="shared" si="17"/>
        <v>0</v>
      </c>
      <c r="CF48" s="3" t="s">
        <v>100</v>
      </c>
      <c r="CG48" s="3">
        <f t="shared" si="18"/>
        <v>1</v>
      </c>
      <c r="CH48" s="7">
        <f t="shared" si="19"/>
        <v>0</v>
      </c>
      <c r="CI48" s="7">
        <f t="shared" si="20"/>
        <v>0</v>
      </c>
      <c r="CJ48" s="7">
        <f t="shared" si="21"/>
        <v>0</v>
      </c>
      <c r="CK48" s="7">
        <f t="shared" si="22"/>
        <v>0</v>
      </c>
      <c r="CL48" s="7">
        <f t="shared" si="23"/>
        <v>0</v>
      </c>
      <c r="CM48" s="6"/>
    </row>
    <row r="49" spans="1:91">
      <c r="A49" s="4">
        <v>3043</v>
      </c>
      <c r="B49" s="7">
        <f t="shared" si="12"/>
        <v>1</v>
      </c>
      <c r="C49" s="10" t="s">
        <v>30</v>
      </c>
      <c r="D49" s="10" t="s">
        <v>146</v>
      </c>
      <c r="E49" s="9" t="s">
        <v>96</v>
      </c>
      <c r="F49" s="15"/>
      <c r="G49" s="15"/>
      <c r="H49" s="15"/>
      <c r="I49" s="15"/>
      <c r="J49" s="15"/>
      <c r="K49" s="15"/>
      <c r="L49" s="14"/>
      <c r="M49" s="14"/>
      <c r="N49" s="14"/>
      <c r="O49" s="14"/>
      <c r="P49" s="14"/>
      <c r="Q49" s="14"/>
      <c r="R49" s="15"/>
      <c r="S49" s="15"/>
      <c r="T49" s="15"/>
      <c r="U49" s="15"/>
      <c r="V49" s="15"/>
      <c r="W49" s="15"/>
      <c r="X49" s="14"/>
      <c r="Y49" s="14"/>
      <c r="Z49" s="14"/>
      <c r="AA49" s="14"/>
      <c r="AB49" s="14"/>
      <c r="AC49" s="14"/>
      <c r="AD49" s="15"/>
      <c r="AE49" s="15"/>
      <c r="AF49" s="15"/>
      <c r="AG49" s="15"/>
      <c r="AH49" s="15"/>
      <c r="AI49" s="15"/>
      <c r="AJ49" s="14"/>
      <c r="AK49" s="14"/>
      <c r="AL49" s="14"/>
      <c r="AM49" s="14"/>
      <c r="AN49" s="14"/>
      <c r="AO49" s="14"/>
      <c r="AP49" s="7">
        <f t="shared" si="13"/>
        <v>0</v>
      </c>
      <c r="AQ49" s="3" t="s">
        <v>100</v>
      </c>
      <c r="AR49" s="3">
        <f t="shared" si="14"/>
        <v>1</v>
      </c>
      <c r="AS49" s="7">
        <f t="shared" si="15"/>
        <v>0</v>
      </c>
      <c r="AT49" s="7">
        <f t="shared" si="16"/>
        <v>0</v>
      </c>
      <c r="AU49" s="15"/>
      <c r="AV49" s="15"/>
      <c r="AW49" s="15"/>
      <c r="AX49" s="15"/>
      <c r="AY49" s="15"/>
      <c r="AZ49" s="15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4"/>
      <c r="BN49" s="14"/>
      <c r="BO49" s="14"/>
      <c r="BP49" s="14"/>
      <c r="BQ49" s="14"/>
      <c r="BR49" s="14"/>
      <c r="BS49" s="15"/>
      <c r="BT49" s="15"/>
      <c r="BU49" s="15"/>
      <c r="BV49" s="15"/>
      <c r="BW49" s="15"/>
      <c r="BX49" s="15"/>
      <c r="BY49" s="14"/>
      <c r="BZ49" s="14"/>
      <c r="CA49" s="14"/>
      <c r="CB49" s="14"/>
      <c r="CC49" s="14"/>
      <c r="CD49" s="14"/>
      <c r="CE49" s="7">
        <f t="shared" si="17"/>
        <v>0</v>
      </c>
      <c r="CF49" s="3" t="s">
        <v>100</v>
      </c>
      <c r="CG49" s="3">
        <f t="shared" si="18"/>
        <v>1</v>
      </c>
      <c r="CH49" s="7">
        <f t="shared" si="19"/>
        <v>0</v>
      </c>
      <c r="CI49" s="7">
        <f t="shared" si="20"/>
        <v>0</v>
      </c>
      <c r="CJ49" s="7">
        <f t="shared" si="21"/>
        <v>0</v>
      </c>
      <c r="CK49" s="7">
        <f t="shared" si="22"/>
        <v>0</v>
      </c>
      <c r="CL49" s="7">
        <f t="shared" si="23"/>
        <v>0</v>
      </c>
      <c r="CM49" s="6"/>
    </row>
    <row r="50" spans="1:91">
      <c r="A50" s="4">
        <v>3044</v>
      </c>
      <c r="B50" s="7">
        <f t="shared" si="12"/>
        <v>1</v>
      </c>
      <c r="C50" s="10" t="s">
        <v>31</v>
      </c>
      <c r="D50" s="10" t="s">
        <v>145</v>
      </c>
      <c r="E50" s="9" t="s">
        <v>96</v>
      </c>
      <c r="F50" s="13"/>
      <c r="G50" s="13"/>
      <c r="H50" s="13"/>
      <c r="I50" s="13"/>
      <c r="J50" s="13"/>
      <c r="K50" s="13"/>
      <c r="L50" s="10"/>
      <c r="M50" s="10"/>
      <c r="N50" s="10"/>
      <c r="O50" s="10"/>
      <c r="P50" s="10"/>
      <c r="Q50" s="10"/>
      <c r="R50" s="13"/>
      <c r="S50" s="13"/>
      <c r="T50" s="13"/>
      <c r="U50" s="13"/>
      <c r="V50" s="13"/>
      <c r="W50" s="13"/>
      <c r="X50" s="10"/>
      <c r="Y50" s="10"/>
      <c r="Z50" s="10"/>
      <c r="AA50" s="10"/>
      <c r="AB50" s="10"/>
      <c r="AC50" s="10"/>
      <c r="AD50" s="13"/>
      <c r="AE50" s="13"/>
      <c r="AF50" s="13"/>
      <c r="AG50" s="13"/>
      <c r="AH50" s="13"/>
      <c r="AI50" s="13"/>
      <c r="AJ50" s="10"/>
      <c r="AK50" s="10"/>
      <c r="AL50" s="10"/>
      <c r="AM50" s="10"/>
      <c r="AN50" s="10"/>
      <c r="AO50" s="10"/>
      <c r="AP50" s="7">
        <f t="shared" si="13"/>
        <v>0</v>
      </c>
      <c r="AQ50" s="3" t="s">
        <v>100</v>
      </c>
      <c r="AR50" s="3">
        <f t="shared" si="14"/>
        <v>1</v>
      </c>
      <c r="AS50" s="7">
        <f t="shared" si="15"/>
        <v>0</v>
      </c>
      <c r="AT50" s="7">
        <f t="shared" si="16"/>
        <v>0</v>
      </c>
      <c r="AU50" s="13"/>
      <c r="AV50" s="13"/>
      <c r="AW50" s="13"/>
      <c r="AX50" s="13"/>
      <c r="AY50" s="13"/>
      <c r="AZ50" s="13"/>
      <c r="BA50" s="10"/>
      <c r="BB50" s="10"/>
      <c r="BC50" s="10"/>
      <c r="BD50" s="10"/>
      <c r="BE50" s="10"/>
      <c r="BF50" s="10"/>
      <c r="BG50" s="13"/>
      <c r="BH50" s="13"/>
      <c r="BI50" s="13"/>
      <c r="BJ50" s="13"/>
      <c r="BK50" s="13"/>
      <c r="BL50" s="13"/>
      <c r="BM50" s="10"/>
      <c r="BN50" s="10"/>
      <c r="BO50" s="10"/>
      <c r="BP50" s="10"/>
      <c r="BQ50" s="10"/>
      <c r="BR50" s="10"/>
      <c r="BS50" s="13"/>
      <c r="BT50" s="13"/>
      <c r="BU50" s="13"/>
      <c r="BV50" s="13"/>
      <c r="BW50" s="13"/>
      <c r="BX50" s="13"/>
      <c r="BY50" s="10"/>
      <c r="BZ50" s="10"/>
      <c r="CA50" s="10"/>
      <c r="CB50" s="10"/>
      <c r="CC50" s="10"/>
      <c r="CD50" s="10"/>
      <c r="CE50" s="7">
        <f t="shared" si="17"/>
        <v>0</v>
      </c>
      <c r="CF50" s="3" t="s">
        <v>100</v>
      </c>
      <c r="CG50" s="3">
        <f t="shared" si="18"/>
        <v>1</v>
      </c>
      <c r="CH50" s="7">
        <f t="shared" si="19"/>
        <v>0</v>
      </c>
      <c r="CI50" s="7">
        <f t="shared" si="20"/>
        <v>0</v>
      </c>
      <c r="CJ50" s="7">
        <f t="shared" si="21"/>
        <v>0</v>
      </c>
      <c r="CK50" s="7">
        <f t="shared" si="22"/>
        <v>0</v>
      </c>
      <c r="CL50" s="7">
        <f t="shared" si="23"/>
        <v>0</v>
      </c>
      <c r="CM50" s="6"/>
    </row>
    <row r="51" spans="1:91">
      <c r="A51" s="4">
        <v>3045</v>
      </c>
      <c r="B51" s="7">
        <f t="shared" si="12"/>
        <v>1</v>
      </c>
      <c r="C51" s="10" t="s">
        <v>32</v>
      </c>
      <c r="D51" s="18" t="s">
        <v>144</v>
      </c>
      <c r="E51" s="9" t="s">
        <v>96</v>
      </c>
      <c r="F51" s="8"/>
      <c r="G51" s="8"/>
      <c r="H51" s="8"/>
      <c r="I51" s="8"/>
      <c r="J51" s="8"/>
      <c r="K51" s="8"/>
      <c r="R51" s="8"/>
      <c r="S51" s="8"/>
      <c r="T51" s="8"/>
      <c r="U51" s="8"/>
      <c r="V51" s="8"/>
      <c r="W51" s="8"/>
      <c r="AD51" s="8"/>
      <c r="AE51" s="8"/>
      <c r="AF51" s="8"/>
      <c r="AG51" s="8"/>
      <c r="AH51" s="8"/>
      <c r="AI51" s="8"/>
      <c r="AP51" s="7">
        <f t="shared" si="13"/>
        <v>0</v>
      </c>
      <c r="AQ51" s="3" t="s">
        <v>100</v>
      </c>
      <c r="AR51" s="3">
        <f t="shared" si="14"/>
        <v>1</v>
      </c>
      <c r="AS51" s="7">
        <f t="shared" si="15"/>
        <v>0</v>
      </c>
      <c r="AT51" s="7">
        <f t="shared" si="16"/>
        <v>0</v>
      </c>
      <c r="AU51" s="8"/>
      <c r="AV51" s="8"/>
      <c r="AW51" s="8"/>
      <c r="AX51" s="8"/>
      <c r="AY51" s="8"/>
      <c r="AZ51" s="8"/>
      <c r="BG51" s="8"/>
      <c r="BH51" s="8"/>
      <c r="BI51" s="8"/>
      <c r="BJ51" s="8"/>
      <c r="BK51" s="8"/>
      <c r="BL51" s="8"/>
      <c r="BS51" s="8"/>
      <c r="BT51" s="8"/>
      <c r="BU51" s="8"/>
      <c r="BV51" s="8"/>
      <c r="BW51" s="8"/>
      <c r="BX51" s="8"/>
      <c r="CE51" s="7">
        <f t="shared" si="17"/>
        <v>0</v>
      </c>
      <c r="CF51" s="3" t="s">
        <v>100</v>
      </c>
      <c r="CG51" s="3">
        <f t="shared" si="18"/>
        <v>1</v>
      </c>
      <c r="CH51" s="7">
        <f t="shared" si="19"/>
        <v>0</v>
      </c>
      <c r="CI51" s="7">
        <f t="shared" si="20"/>
        <v>0</v>
      </c>
      <c r="CJ51" s="7">
        <f t="shared" si="21"/>
        <v>0</v>
      </c>
      <c r="CK51" s="7">
        <f t="shared" si="22"/>
        <v>0</v>
      </c>
      <c r="CL51" s="7">
        <f t="shared" si="23"/>
        <v>0</v>
      </c>
      <c r="CM51" s="6"/>
    </row>
    <row r="52" spans="1:91">
      <c r="A52" s="4">
        <v>3046</v>
      </c>
      <c r="B52" s="7">
        <f t="shared" si="12"/>
        <v>1</v>
      </c>
      <c r="C52" s="10" t="s">
        <v>33</v>
      </c>
      <c r="D52" s="10" t="s">
        <v>143</v>
      </c>
      <c r="E52" s="9" t="s">
        <v>97</v>
      </c>
      <c r="F52" s="8"/>
      <c r="G52" s="8"/>
      <c r="H52" s="8"/>
      <c r="I52" s="8"/>
      <c r="J52" s="8"/>
      <c r="K52" s="8"/>
      <c r="R52" s="8"/>
      <c r="S52" s="8"/>
      <c r="T52" s="8"/>
      <c r="U52" s="8"/>
      <c r="V52" s="8"/>
      <c r="W52" s="8"/>
      <c r="AD52" s="8"/>
      <c r="AE52" s="8"/>
      <c r="AF52" s="8"/>
      <c r="AG52" s="8"/>
      <c r="AH52" s="8"/>
      <c r="AI52" s="8"/>
      <c r="AP52" s="7">
        <f t="shared" si="13"/>
        <v>0</v>
      </c>
      <c r="AQ52" s="3" t="s">
        <v>100</v>
      </c>
      <c r="AR52" s="3">
        <f t="shared" si="14"/>
        <v>1</v>
      </c>
      <c r="AS52" s="7">
        <f t="shared" si="15"/>
        <v>0</v>
      </c>
      <c r="AT52" s="7">
        <f t="shared" si="16"/>
        <v>0</v>
      </c>
      <c r="AU52" s="8"/>
      <c r="AV52" s="8"/>
      <c r="AW52" s="8"/>
      <c r="AX52" s="8"/>
      <c r="AY52" s="8"/>
      <c r="AZ52" s="8"/>
      <c r="BG52" s="8"/>
      <c r="BH52" s="8"/>
      <c r="BI52" s="8"/>
      <c r="BJ52" s="8"/>
      <c r="BK52" s="8"/>
      <c r="BL52" s="8"/>
      <c r="BS52" s="8"/>
      <c r="BT52" s="8"/>
      <c r="BU52" s="8"/>
      <c r="BV52" s="8"/>
      <c r="BW52" s="8"/>
      <c r="BX52" s="8"/>
      <c r="CE52" s="7">
        <f t="shared" si="17"/>
        <v>0</v>
      </c>
      <c r="CF52" s="3" t="s">
        <v>100</v>
      </c>
      <c r="CG52" s="3">
        <f t="shared" si="18"/>
        <v>1</v>
      </c>
      <c r="CH52" s="7">
        <f t="shared" si="19"/>
        <v>0</v>
      </c>
      <c r="CI52" s="7">
        <f t="shared" si="20"/>
        <v>0</v>
      </c>
      <c r="CJ52" s="7">
        <f t="shared" si="21"/>
        <v>0</v>
      </c>
      <c r="CK52" s="7">
        <f t="shared" si="22"/>
        <v>0</v>
      </c>
      <c r="CL52" s="7">
        <f t="shared" si="23"/>
        <v>0</v>
      </c>
      <c r="CM52" s="6"/>
    </row>
    <row r="53" spans="1:91">
      <c r="A53" s="4">
        <v>3047</v>
      </c>
      <c r="B53" s="7">
        <f t="shared" si="12"/>
        <v>1</v>
      </c>
      <c r="C53" s="10" t="s">
        <v>34</v>
      </c>
      <c r="D53" s="10" t="s">
        <v>142</v>
      </c>
      <c r="E53" s="9" t="s">
        <v>97</v>
      </c>
      <c r="F53" s="8"/>
      <c r="G53" s="8"/>
      <c r="H53" s="8"/>
      <c r="I53" s="8"/>
      <c r="J53" s="8"/>
      <c r="K53" s="8"/>
      <c r="R53" s="8"/>
      <c r="S53" s="8"/>
      <c r="T53" s="8"/>
      <c r="U53" s="8"/>
      <c r="V53" s="8"/>
      <c r="W53" s="8"/>
      <c r="AD53" s="8"/>
      <c r="AE53" s="8"/>
      <c r="AF53" s="8"/>
      <c r="AG53" s="8"/>
      <c r="AH53" s="8"/>
      <c r="AI53" s="8"/>
      <c r="AP53" s="7">
        <f t="shared" si="13"/>
        <v>0</v>
      </c>
      <c r="AQ53" s="3" t="s">
        <v>100</v>
      </c>
      <c r="AR53" s="3">
        <f t="shared" si="14"/>
        <v>1</v>
      </c>
      <c r="AS53" s="7">
        <f t="shared" si="15"/>
        <v>0</v>
      </c>
      <c r="AT53" s="7">
        <f t="shared" si="16"/>
        <v>0</v>
      </c>
      <c r="AU53" s="8"/>
      <c r="AV53" s="8"/>
      <c r="AW53" s="8"/>
      <c r="AX53" s="8"/>
      <c r="AY53" s="8"/>
      <c r="AZ53" s="8"/>
      <c r="BG53" s="8"/>
      <c r="BH53" s="8"/>
      <c r="BI53" s="8"/>
      <c r="BJ53" s="8"/>
      <c r="BK53" s="8"/>
      <c r="BL53" s="8"/>
      <c r="BS53" s="8"/>
      <c r="BT53" s="8"/>
      <c r="BU53" s="8"/>
      <c r="BV53" s="8"/>
      <c r="BW53" s="8"/>
      <c r="BX53" s="8"/>
      <c r="CE53" s="7">
        <f t="shared" si="17"/>
        <v>0</v>
      </c>
      <c r="CF53" s="3" t="s">
        <v>100</v>
      </c>
      <c r="CG53" s="3">
        <f t="shared" si="18"/>
        <v>1</v>
      </c>
      <c r="CH53" s="7">
        <f t="shared" si="19"/>
        <v>0</v>
      </c>
      <c r="CI53" s="7">
        <f t="shared" si="20"/>
        <v>0</v>
      </c>
      <c r="CJ53" s="7">
        <f t="shared" si="21"/>
        <v>0</v>
      </c>
      <c r="CK53" s="7">
        <f t="shared" si="22"/>
        <v>0</v>
      </c>
      <c r="CL53" s="7">
        <f t="shared" si="23"/>
        <v>0</v>
      </c>
      <c r="CM53" s="6"/>
    </row>
    <row r="54" spans="1:91">
      <c r="A54" s="4">
        <v>3048</v>
      </c>
      <c r="B54" s="7">
        <f t="shared" si="12"/>
        <v>1</v>
      </c>
      <c r="C54" s="10" t="s">
        <v>35</v>
      </c>
      <c r="D54" s="10" t="s">
        <v>141</v>
      </c>
      <c r="E54" s="9" t="s">
        <v>97</v>
      </c>
      <c r="F54" s="8"/>
      <c r="G54" s="8"/>
      <c r="H54" s="8"/>
      <c r="I54" s="8"/>
      <c r="J54" s="8"/>
      <c r="K54" s="8"/>
      <c r="R54" s="8"/>
      <c r="S54" s="8"/>
      <c r="T54" s="8"/>
      <c r="U54" s="8"/>
      <c r="V54" s="8"/>
      <c r="W54" s="8"/>
      <c r="AD54" s="8"/>
      <c r="AE54" s="8"/>
      <c r="AF54" s="8"/>
      <c r="AG54" s="8"/>
      <c r="AH54" s="8"/>
      <c r="AI54" s="8"/>
      <c r="AP54" s="7">
        <f t="shared" si="13"/>
        <v>0</v>
      </c>
      <c r="AQ54" s="3" t="s">
        <v>100</v>
      </c>
      <c r="AR54" s="3">
        <f t="shared" si="14"/>
        <v>1</v>
      </c>
      <c r="AS54" s="7">
        <f t="shared" si="15"/>
        <v>0</v>
      </c>
      <c r="AT54" s="7">
        <f t="shared" si="16"/>
        <v>0</v>
      </c>
      <c r="AU54" s="8"/>
      <c r="AV54" s="8"/>
      <c r="AW54" s="8"/>
      <c r="AX54" s="8"/>
      <c r="AY54" s="8"/>
      <c r="AZ54" s="8"/>
      <c r="BG54" s="8"/>
      <c r="BH54" s="8"/>
      <c r="BI54" s="8"/>
      <c r="BJ54" s="8"/>
      <c r="BK54" s="8"/>
      <c r="BL54" s="8"/>
      <c r="BS54" s="8"/>
      <c r="BT54" s="8"/>
      <c r="BU54" s="8"/>
      <c r="BV54" s="8"/>
      <c r="BW54" s="8"/>
      <c r="BX54" s="8"/>
      <c r="CE54" s="7">
        <f t="shared" si="17"/>
        <v>0</v>
      </c>
      <c r="CF54" s="3" t="s">
        <v>100</v>
      </c>
      <c r="CG54" s="3">
        <f t="shared" si="18"/>
        <v>1</v>
      </c>
      <c r="CH54" s="7">
        <f t="shared" si="19"/>
        <v>0</v>
      </c>
      <c r="CI54" s="7">
        <f t="shared" si="20"/>
        <v>0</v>
      </c>
      <c r="CJ54" s="7">
        <f t="shared" si="21"/>
        <v>0</v>
      </c>
      <c r="CK54" s="7">
        <f t="shared" si="22"/>
        <v>0</v>
      </c>
      <c r="CL54" s="7">
        <f t="shared" si="23"/>
        <v>0</v>
      </c>
      <c r="CM54" s="6"/>
    </row>
    <row r="55" spans="1:91">
      <c r="A55" s="4">
        <v>3049</v>
      </c>
      <c r="B55" s="7">
        <f t="shared" si="12"/>
        <v>1</v>
      </c>
      <c r="C55" s="10" t="s">
        <v>36</v>
      </c>
      <c r="D55" s="10" t="s">
        <v>140</v>
      </c>
      <c r="E55" s="9" t="s">
        <v>97</v>
      </c>
      <c r="F55" s="13"/>
      <c r="G55" s="13"/>
      <c r="H55" s="13"/>
      <c r="I55" s="13"/>
      <c r="J55" s="13"/>
      <c r="K55" s="13"/>
      <c r="L55" s="10"/>
      <c r="M55" s="10"/>
      <c r="N55" s="10"/>
      <c r="O55" s="10"/>
      <c r="P55" s="10"/>
      <c r="Q55" s="10"/>
      <c r="R55" s="13"/>
      <c r="S55" s="13"/>
      <c r="T55" s="13"/>
      <c r="U55" s="13"/>
      <c r="V55" s="13"/>
      <c r="W55" s="13"/>
      <c r="X55" s="10"/>
      <c r="Y55" s="10"/>
      <c r="Z55" s="10"/>
      <c r="AA55" s="10"/>
      <c r="AB55" s="10"/>
      <c r="AC55" s="10"/>
      <c r="AD55" s="13"/>
      <c r="AE55" s="13"/>
      <c r="AF55" s="13"/>
      <c r="AG55" s="13"/>
      <c r="AH55" s="13"/>
      <c r="AI55" s="13"/>
      <c r="AJ55" s="10"/>
      <c r="AK55" s="10"/>
      <c r="AL55" s="10"/>
      <c r="AM55" s="10"/>
      <c r="AN55" s="10"/>
      <c r="AO55" s="10"/>
      <c r="AP55" s="7">
        <f t="shared" si="13"/>
        <v>0</v>
      </c>
      <c r="AQ55" s="3" t="s">
        <v>100</v>
      </c>
      <c r="AR55" s="3">
        <f t="shared" si="14"/>
        <v>1</v>
      </c>
      <c r="AS55" s="7">
        <f t="shared" si="15"/>
        <v>0</v>
      </c>
      <c r="AT55" s="7">
        <f t="shared" si="16"/>
        <v>0</v>
      </c>
      <c r="AU55" s="13"/>
      <c r="AV55" s="13"/>
      <c r="AW55" s="13"/>
      <c r="AX55" s="13"/>
      <c r="AY55" s="13"/>
      <c r="AZ55" s="13"/>
      <c r="BA55" s="10"/>
      <c r="BB55" s="10"/>
      <c r="BC55" s="10"/>
      <c r="BD55" s="10"/>
      <c r="BE55" s="10"/>
      <c r="BF55" s="10"/>
      <c r="BG55" s="13"/>
      <c r="BH55" s="13"/>
      <c r="BI55" s="13"/>
      <c r="BJ55" s="13"/>
      <c r="BK55" s="13"/>
      <c r="BL55" s="13"/>
      <c r="BM55" s="10"/>
      <c r="BN55" s="10"/>
      <c r="BO55" s="10"/>
      <c r="BP55" s="10"/>
      <c r="BQ55" s="10"/>
      <c r="BR55" s="10"/>
      <c r="BS55" s="13"/>
      <c r="BT55" s="13"/>
      <c r="BU55" s="13"/>
      <c r="BV55" s="13"/>
      <c r="BW55" s="13"/>
      <c r="BX55" s="13"/>
      <c r="BY55" s="10"/>
      <c r="BZ55" s="10"/>
      <c r="CA55" s="10"/>
      <c r="CB55" s="10"/>
      <c r="CC55" s="10"/>
      <c r="CD55" s="10"/>
      <c r="CE55" s="7">
        <f t="shared" si="17"/>
        <v>0</v>
      </c>
      <c r="CF55" s="3" t="s">
        <v>100</v>
      </c>
      <c r="CG55" s="3">
        <f t="shared" si="18"/>
        <v>1</v>
      </c>
      <c r="CH55" s="7">
        <f t="shared" si="19"/>
        <v>0</v>
      </c>
      <c r="CI55" s="7">
        <f t="shared" si="20"/>
        <v>0</v>
      </c>
      <c r="CJ55" s="7">
        <f t="shared" si="21"/>
        <v>0</v>
      </c>
      <c r="CK55" s="7">
        <f t="shared" si="22"/>
        <v>0</v>
      </c>
      <c r="CL55" s="7">
        <f t="shared" si="23"/>
        <v>0</v>
      </c>
      <c r="CM55" s="6"/>
    </row>
    <row r="56" spans="1:91">
      <c r="A56" s="4">
        <v>3050</v>
      </c>
      <c r="B56" s="7">
        <f t="shared" si="12"/>
        <v>1</v>
      </c>
      <c r="C56" s="10" t="s">
        <v>69</v>
      </c>
      <c r="D56" s="10" t="s">
        <v>139</v>
      </c>
      <c r="E56" s="9" t="s">
        <v>138</v>
      </c>
      <c r="F56" s="8"/>
      <c r="G56" s="8"/>
      <c r="H56" s="8"/>
      <c r="I56" s="8"/>
      <c r="J56" s="8"/>
      <c r="K56" s="8"/>
      <c r="R56" s="8"/>
      <c r="S56" s="8"/>
      <c r="T56" s="8"/>
      <c r="U56" s="8"/>
      <c r="V56" s="8"/>
      <c r="W56" s="8"/>
      <c r="AD56" s="8"/>
      <c r="AE56" s="8"/>
      <c r="AF56" s="8"/>
      <c r="AG56" s="8"/>
      <c r="AH56" s="8"/>
      <c r="AI56" s="8"/>
      <c r="AP56" s="7">
        <f t="shared" si="13"/>
        <v>0</v>
      </c>
      <c r="AQ56" s="3" t="s">
        <v>100</v>
      </c>
      <c r="AR56" s="3">
        <f t="shared" si="14"/>
        <v>1</v>
      </c>
      <c r="AS56" s="7">
        <f t="shared" si="15"/>
        <v>0</v>
      </c>
      <c r="AT56" s="7">
        <f t="shared" si="16"/>
        <v>0</v>
      </c>
      <c r="AU56" s="8"/>
      <c r="AV56" s="8"/>
      <c r="AW56" s="8"/>
      <c r="AX56" s="8"/>
      <c r="AY56" s="8"/>
      <c r="AZ56" s="8"/>
      <c r="BG56" s="8"/>
      <c r="BH56" s="8"/>
      <c r="BI56" s="8"/>
      <c r="BJ56" s="8"/>
      <c r="BK56" s="8"/>
      <c r="BL56" s="8"/>
      <c r="BS56" s="8"/>
      <c r="BT56" s="8"/>
      <c r="BU56" s="8"/>
      <c r="BV56" s="8"/>
      <c r="BW56" s="8"/>
      <c r="BX56" s="8"/>
      <c r="CE56" s="7">
        <f t="shared" si="17"/>
        <v>0</v>
      </c>
      <c r="CF56" s="3" t="s">
        <v>100</v>
      </c>
      <c r="CG56" s="3">
        <f t="shared" si="18"/>
        <v>1</v>
      </c>
      <c r="CH56" s="7">
        <f t="shared" si="19"/>
        <v>0</v>
      </c>
      <c r="CI56" s="7">
        <f t="shared" si="20"/>
        <v>0</v>
      </c>
      <c r="CJ56" s="7">
        <f t="shared" si="21"/>
        <v>0</v>
      </c>
      <c r="CK56" s="7">
        <f t="shared" si="22"/>
        <v>0</v>
      </c>
      <c r="CL56" s="7">
        <f t="shared" si="23"/>
        <v>0</v>
      </c>
      <c r="CM56" s="6"/>
    </row>
    <row r="57" spans="1:91">
      <c r="A57" s="4">
        <v>3051</v>
      </c>
      <c r="B57" s="7">
        <f t="shared" si="12"/>
        <v>1</v>
      </c>
      <c r="C57" s="10" t="s">
        <v>137</v>
      </c>
      <c r="D57" s="10" t="s">
        <v>136</v>
      </c>
      <c r="E57" s="9" t="s">
        <v>262</v>
      </c>
      <c r="F57" s="12"/>
      <c r="G57" s="12"/>
      <c r="H57" s="12"/>
      <c r="I57" s="12"/>
      <c r="J57" s="12"/>
      <c r="K57" s="12"/>
      <c r="L57" s="11"/>
      <c r="M57" s="11"/>
      <c r="N57" s="11"/>
      <c r="O57" s="11"/>
      <c r="P57" s="11"/>
      <c r="Q57" s="11"/>
      <c r="R57" s="12"/>
      <c r="S57" s="12"/>
      <c r="T57" s="12"/>
      <c r="U57" s="12"/>
      <c r="V57" s="12"/>
      <c r="W57" s="12"/>
      <c r="X57" s="11"/>
      <c r="Y57" s="11"/>
      <c r="Z57" s="11"/>
      <c r="AA57" s="11"/>
      <c r="AB57" s="11"/>
      <c r="AC57" s="11"/>
      <c r="AD57" s="12"/>
      <c r="AE57" s="12"/>
      <c r="AF57" s="12"/>
      <c r="AG57" s="12"/>
      <c r="AH57" s="12"/>
      <c r="AI57" s="12"/>
      <c r="AJ57" s="11"/>
      <c r="AK57" s="11"/>
      <c r="AL57" s="11"/>
      <c r="AM57" s="11"/>
      <c r="AN57" s="11"/>
      <c r="AO57" s="11"/>
      <c r="AP57" s="7">
        <f t="shared" si="13"/>
        <v>0</v>
      </c>
      <c r="AQ57" s="3" t="s">
        <v>100</v>
      </c>
      <c r="AR57" s="3">
        <f t="shared" si="14"/>
        <v>1</v>
      </c>
      <c r="AS57" s="7">
        <f t="shared" si="15"/>
        <v>0</v>
      </c>
      <c r="AT57" s="7">
        <f t="shared" si="16"/>
        <v>0</v>
      </c>
      <c r="AU57" s="8"/>
      <c r="AV57" s="8"/>
      <c r="AW57" s="8"/>
      <c r="AX57" s="8"/>
      <c r="AY57" s="8"/>
      <c r="AZ57" s="8"/>
      <c r="BG57" s="8"/>
      <c r="BH57" s="8"/>
      <c r="BI57" s="8"/>
      <c r="BJ57" s="8"/>
      <c r="BK57" s="8"/>
      <c r="BL57" s="8"/>
      <c r="BS57" s="8"/>
      <c r="BT57" s="8"/>
      <c r="BU57" s="8"/>
      <c r="BV57" s="8"/>
      <c r="BW57" s="8"/>
      <c r="BX57" s="8"/>
      <c r="CE57" s="7">
        <f t="shared" si="17"/>
        <v>0</v>
      </c>
      <c r="CF57" s="3" t="s">
        <v>100</v>
      </c>
      <c r="CG57" s="3">
        <f t="shared" si="18"/>
        <v>1</v>
      </c>
      <c r="CH57" s="7">
        <f t="shared" si="19"/>
        <v>0</v>
      </c>
      <c r="CI57" s="7">
        <f t="shared" si="20"/>
        <v>0</v>
      </c>
      <c r="CJ57" s="7">
        <f t="shared" si="21"/>
        <v>0</v>
      </c>
      <c r="CK57" s="7">
        <f t="shared" si="22"/>
        <v>0</v>
      </c>
      <c r="CL57" s="7">
        <f t="shared" si="23"/>
        <v>0</v>
      </c>
      <c r="CM57" s="6"/>
    </row>
    <row r="58" spans="1:91">
      <c r="A58" s="4">
        <v>3052</v>
      </c>
      <c r="B58" s="7">
        <f t="shared" si="12"/>
        <v>1</v>
      </c>
      <c r="C58" s="10" t="s">
        <v>135</v>
      </c>
      <c r="D58" s="10" t="s">
        <v>134</v>
      </c>
      <c r="E58" s="9" t="s">
        <v>262</v>
      </c>
      <c r="F58" s="8"/>
      <c r="G58" s="8"/>
      <c r="H58" s="8"/>
      <c r="I58" s="8"/>
      <c r="J58" s="8"/>
      <c r="K58" s="8"/>
      <c r="R58" s="8"/>
      <c r="S58" s="8"/>
      <c r="T58" s="8"/>
      <c r="U58" s="8"/>
      <c r="V58" s="8"/>
      <c r="W58" s="8"/>
      <c r="AD58" s="8"/>
      <c r="AE58" s="8"/>
      <c r="AF58" s="8"/>
      <c r="AG58" s="8"/>
      <c r="AH58" s="8"/>
      <c r="AI58" s="8"/>
      <c r="AP58" s="7">
        <f t="shared" si="13"/>
        <v>0</v>
      </c>
      <c r="AQ58" s="3" t="s">
        <v>100</v>
      </c>
      <c r="AR58" s="3">
        <f t="shared" si="14"/>
        <v>1</v>
      </c>
      <c r="AS58" s="7">
        <f t="shared" si="15"/>
        <v>0</v>
      </c>
      <c r="AT58" s="7">
        <f t="shared" si="16"/>
        <v>0</v>
      </c>
      <c r="AU58" s="8"/>
      <c r="AV58" s="8"/>
      <c r="AW58" s="8"/>
      <c r="AX58" s="8"/>
      <c r="AY58" s="8"/>
      <c r="AZ58" s="8"/>
      <c r="BG58" s="8"/>
      <c r="BH58" s="8"/>
      <c r="BI58" s="8"/>
      <c r="BJ58" s="8"/>
      <c r="BK58" s="8"/>
      <c r="BL58" s="8"/>
      <c r="BS58" s="8"/>
      <c r="BT58" s="8"/>
      <c r="BU58" s="8"/>
      <c r="BV58" s="8"/>
      <c r="BW58" s="8"/>
      <c r="BX58" s="8"/>
      <c r="CE58" s="7">
        <f t="shared" si="17"/>
        <v>0</v>
      </c>
      <c r="CF58" s="3" t="s">
        <v>100</v>
      </c>
      <c r="CG58" s="3">
        <f t="shared" si="18"/>
        <v>1</v>
      </c>
      <c r="CH58" s="7">
        <f t="shared" si="19"/>
        <v>0</v>
      </c>
      <c r="CI58" s="7">
        <f t="shared" si="20"/>
        <v>0</v>
      </c>
      <c r="CJ58" s="7">
        <f t="shared" si="21"/>
        <v>0</v>
      </c>
      <c r="CK58" s="7">
        <f t="shared" si="22"/>
        <v>0</v>
      </c>
      <c r="CL58" s="7">
        <f t="shared" si="23"/>
        <v>0</v>
      </c>
      <c r="CM58" s="6"/>
    </row>
    <row r="59" spans="1:91">
      <c r="A59" s="4">
        <v>3053</v>
      </c>
      <c r="B59" s="7">
        <f t="shared" si="12"/>
        <v>1</v>
      </c>
      <c r="C59" s="10" t="s">
        <v>133</v>
      </c>
      <c r="D59" s="10" t="s">
        <v>132</v>
      </c>
      <c r="E59" s="9" t="s">
        <v>262</v>
      </c>
      <c r="F59" s="13"/>
      <c r="G59" s="13"/>
      <c r="H59" s="13"/>
      <c r="I59" s="13"/>
      <c r="J59" s="13"/>
      <c r="K59" s="13"/>
      <c r="L59" s="10"/>
      <c r="M59" s="10"/>
      <c r="N59" s="10"/>
      <c r="O59" s="10"/>
      <c r="P59" s="10"/>
      <c r="Q59" s="10"/>
      <c r="R59" s="13"/>
      <c r="S59" s="13"/>
      <c r="T59" s="13"/>
      <c r="U59" s="13"/>
      <c r="V59" s="13"/>
      <c r="W59" s="13"/>
      <c r="X59" s="10"/>
      <c r="Y59" s="10"/>
      <c r="Z59" s="10"/>
      <c r="AA59" s="10"/>
      <c r="AB59" s="10"/>
      <c r="AC59" s="10"/>
      <c r="AD59" s="13"/>
      <c r="AE59" s="13"/>
      <c r="AF59" s="13"/>
      <c r="AG59" s="13"/>
      <c r="AH59" s="13"/>
      <c r="AI59" s="13"/>
      <c r="AJ59" s="10"/>
      <c r="AK59" s="10"/>
      <c r="AL59" s="10"/>
      <c r="AM59" s="10"/>
      <c r="AN59" s="10"/>
      <c r="AO59" s="10"/>
      <c r="AP59" s="7">
        <f t="shared" si="13"/>
        <v>0</v>
      </c>
      <c r="AQ59" s="3" t="s">
        <v>100</v>
      </c>
      <c r="AR59" s="3">
        <f t="shared" si="14"/>
        <v>1</v>
      </c>
      <c r="AS59" s="7">
        <f t="shared" si="15"/>
        <v>0</v>
      </c>
      <c r="AT59" s="7">
        <f t="shared" si="16"/>
        <v>0</v>
      </c>
      <c r="AU59" s="13"/>
      <c r="AV59" s="13"/>
      <c r="AW59" s="13"/>
      <c r="AX59" s="13"/>
      <c r="AY59" s="13"/>
      <c r="AZ59" s="13"/>
      <c r="BA59" s="10"/>
      <c r="BB59" s="10"/>
      <c r="BC59" s="10"/>
      <c r="BD59" s="10"/>
      <c r="BE59" s="10"/>
      <c r="BF59" s="10"/>
      <c r="BG59" s="13"/>
      <c r="BH59" s="13"/>
      <c r="BI59" s="13"/>
      <c r="BJ59" s="13"/>
      <c r="BK59" s="13"/>
      <c r="BL59" s="13"/>
      <c r="BM59" s="10"/>
      <c r="BN59" s="10"/>
      <c r="BO59" s="10"/>
      <c r="BP59" s="10"/>
      <c r="BQ59" s="10"/>
      <c r="BR59" s="10"/>
      <c r="BS59" s="13"/>
      <c r="BT59" s="13"/>
      <c r="BU59" s="13"/>
      <c r="BV59" s="13"/>
      <c r="BW59" s="13"/>
      <c r="BX59" s="13"/>
      <c r="BY59" s="10"/>
      <c r="BZ59" s="10"/>
      <c r="CA59" s="10"/>
      <c r="CB59" s="10"/>
      <c r="CC59" s="10"/>
      <c r="CD59" s="10"/>
      <c r="CE59" s="7">
        <f t="shared" si="17"/>
        <v>0</v>
      </c>
      <c r="CF59" s="3" t="s">
        <v>100</v>
      </c>
      <c r="CG59" s="3">
        <f t="shared" si="18"/>
        <v>1</v>
      </c>
      <c r="CH59" s="7">
        <f t="shared" si="19"/>
        <v>0</v>
      </c>
      <c r="CI59" s="7">
        <f t="shared" si="20"/>
        <v>0</v>
      </c>
      <c r="CJ59" s="7">
        <f t="shared" si="21"/>
        <v>0</v>
      </c>
      <c r="CK59" s="7">
        <f t="shared" si="22"/>
        <v>0</v>
      </c>
      <c r="CL59" s="7">
        <f t="shared" si="23"/>
        <v>0</v>
      </c>
      <c r="CM59" s="6"/>
    </row>
    <row r="60" spans="1:91">
      <c r="A60" s="4">
        <v>3054</v>
      </c>
      <c r="B60" s="7">
        <f t="shared" si="12"/>
        <v>1</v>
      </c>
      <c r="C60" s="10" t="s">
        <v>131</v>
      </c>
      <c r="D60" s="10" t="s">
        <v>130</v>
      </c>
      <c r="E60" s="9" t="s">
        <v>262</v>
      </c>
      <c r="F60" s="8"/>
      <c r="G60" s="8"/>
      <c r="H60" s="8"/>
      <c r="I60" s="8"/>
      <c r="J60" s="8"/>
      <c r="K60" s="8"/>
      <c r="R60" s="8"/>
      <c r="S60" s="8"/>
      <c r="T60" s="8"/>
      <c r="U60" s="8"/>
      <c r="V60" s="8"/>
      <c r="W60" s="8"/>
      <c r="AD60" s="8"/>
      <c r="AE60" s="8"/>
      <c r="AF60" s="8"/>
      <c r="AG60" s="8"/>
      <c r="AH60" s="8"/>
      <c r="AI60" s="8"/>
      <c r="AP60" s="7">
        <f t="shared" si="13"/>
        <v>0</v>
      </c>
      <c r="AQ60" s="3" t="s">
        <v>100</v>
      </c>
      <c r="AR60" s="3">
        <f t="shared" si="14"/>
        <v>1</v>
      </c>
      <c r="AS60" s="7">
        <f t="shared" si="15"/>
        <v>0</v>
      </c>
      <c r="AT60" s="7">
        <f t="shared" si="16"/>
        <v>0</v>
      </c>
      <c r="AU60" s="8"/>
      <c r="AV60" s="8"/>
      <c r="AW60" s="8"/>
      <c r="AX60" s="8"/>
      <c r="AY60" s="8"/>
      <c r="AZ60" s="8"/>
      <c r="BG60" s="8"/>
      <c r="BH60" s="8"/>
      <c r="BI60" s="8"/>
      <c r="BJ60" s="8"/>
      <c r="BK60" s="8"/>
      <c r="BL60" s="8"/>
      <c r="BS60" s="8"/>
      <c r="BT60" s="8"/>
      <c r="BU60" s="8"/>
      <c r="BV60" s="8"/>
      <c r="BW60" s="8"/>
      <c r="BX60" s="8"/>
      <c r="CE60" s="7">
        <f t="shared" si="17"/>
        <v>0</v>
      </c>
      <c r="CF60" s="3" t="s">
        <v>100</v>
      </c>
      <c r="CG60" s="3">
        <f t="shared" si="18"/>
        <v>1</v>
      </c>
      <c r="CH60" s="7">
        <f t="shared" si="19"/>
        <v>0</v>
      </c>
      <c r="CI60" s="7">
        <f t="shared" si="20"/>
        <v>0</v>
      </c>
      <c r="CJ60" s="7">
        <f t="shared" si="21"/>
        <v>0</v>
      </c>
      <c r="CK60" s="7">
        <f t="shared" si="22"/>
        <v>0</v>
      </c>
      <c r="CL60" s="7">
        <f t="shared" si="23"/>
        <v>0</v>
      </c>
      <c r="CM60" s="6"/>
    </row>
    <row r="61" spans="1:91">
      <c r="A61" s="4">
        <v>3055</v>
      </c>
      <c r="B61" s="7">
        <f t="shared" si="12"/>
        <v>1</v>
      </c>
      <c r="C61" s="10" t="s">
        <v>129</v>
      </c>
      <c r="D61" s="10" t="s">
        <v>128</v>
      </c>
      <c r="E61" s="9" t="s">
        <v>263</v>
      </c>
      <c r="F61" s="13"/>
      <c r="G61" s="13"/>
      <c r="H61" s="13"/>
      <c r="I61" s="13"/>
      <c r="J61" s="13"/>
      <c r="K61" s="13"/>
      <c r="L61" s="10"/>
      <c r="M61" s="10"/>
      <c r="N61" s="10"/>
      <c r="O61" s="10"/>
      <c r="P61" s="10"/>
      <c r="Q61" s="10"/>
      <c r="R61" s="13"/>
      <c r="S61" s="13"/>
      <c r="T61" s="13"/>
      <c r="U61" s="13"/>
      <c r="V61" s="13"/>
      <c r="W61" s="13"/>
      <c r="X61" s="10"/>
      <c r="Y61" s="10"/>
      <c r="Z61" s="10"/>
      <c r="AA61" s="10"/>
      <c r="AB61" s="10"/>
      <c r="AC61" s="10"/>
      <c r="AD61" s="13"/>
      <c r="AE61" s="13"/>
      <c r="AF61" s="13"/>
      <c r="AG61" s="13"/>
      <c r="AH61" s="13"/>
      <c r="AI61" s="13"/>
      <c r="AJ61" s="10"/>
      <c r="AK61" s="10"/>
      <c r="AL61" s="10"/>
      <c r="AM61" s="10"/>
      <c r="AN61" s="10"/>
      <c r="AO61" s="10"/>
      <c r="AP61" s="7">
        <f t="shared" si="13"/>
        <v>0</v>
      </c>
      <c r="AQ61" s="3" t="s">
        <v>100</v>
      </c>
      <c r="AR61" s="3">
        <f t="shared" si="14"/>
        <v>1</v>
      </c>
      <c r="AS61" s="7">
        <f t="shared" si="15"/>
        <v>0</v>
      </c>
      <c r="AT61" s="7">
        <f t="shared" si="16"/>
        <v>0</v>
      </c>
      <c r="AU61" s="13"/>
      <c r="AV61" s="13"/>
      <c r="AW61" s="13"/>
      <c r="AX61" s="13"/>
      <c r="AY61" s="13"/>
      <c r="AZ61" s="13"/>
      <c r="BA61" s="10"/>
      <c r="BB61" s="10"/>
      <c r="BC61" s="10"/>
      <c r="BD61" s="10"/>
      <c r="BE61" s="10"/>
      <c r="BF61" s="10"/>
      <c r="BG61" s="13"/>
      <c r="BH61" s="13"/>
      <c r="BI61" s="13"/>
      <c r="BJ61" s="13"/>
      <c r="BK61" s="13"/>
      <c r="BL61" s="13"/>
      <c r="BM61" s="10"/>
      <c r="BN61" s="10"/>
      <c r="BO61" s="10"/>
      <c r="BP61" s="10"/>
      <c r="BQ61" s="10"/>
      <c r="BR61" s="10"/>
      <c r="BS61" s="13"/>
      <c r="BT61" s="13"/>
      <c r="BU61" s="13"/>
      <c r="BV61" s="13"/>
      <c r="BW61" s="13"/>
      <c r="BX61" s="13"/>
      <c r="BY61" s="10"/>
      <c r="BZ61" s="10"/>
      <c r="CA61" s="10"/>
      <c r="CB61" s="10"/>
      <c r="CC61" s="10"/>
      <c r="CD61" s="10"/>
      <c r="CE61" s="7">
        <f t="shared" si="17"/>
        <v>0</v>
      </c>
      <c r="CF61" s="3" t="s">
        <v>100</v>
      </c>
      <c r="CG61" s="3">
        <f t="shared" si="18"/>
        <v>1</v>
      </c>
      <c r="CH61" s="7">
        <f t="shared" si="19"/>
        <v>0</v>
      </c>
      <c r="CI61" s="7">
        <f t="shared" si="20"/>
        <v>0</v>
      </c>
      <c r="CJ61" s="7">
        <f t="shared" si="21"/>
        <v>0</v>
      </c>
      <c r="CK61" s="7">
        <f t="shared" si="22"/>
        <v>0</v>
      </c>
      <c r="CL61" s="7">
        <f t="shared" si="23"/>
        <v>0</v>
      </c>
      <c r="CM61" s="6"/>
    </row>
    <row r="62" spans="1:91">
      <c r="A62" s="4">
        <v>3056</v>
      </c>
      <c r="B62" s="7">
        <f t="shared" si="12"/>
        <v>1</v>
      </c>
      <c r="C62" s="10" t="s">
        <v>127</v>
      </c>
      <c r="D62" s="10" t="s">
        <v>126</v>
      </c>
      <c r="E62" s="9" t="s">
        <v>263</v>
      </c>
      <c r="F62" s="8"/>
      <c r="G62" s="8"/>
      <c r="H62" s="8"/>
      <c r="I62" s="8"/>
      <c r="J62" s="8"/>
      <c r="K62" s="8"/>
      <c r="R62" s="8"/>
      <c r="S62" s="8"/>
      <c r="T62" s="8"/>
      <c r="U62" s="8"/>
      <c r="V62" s="8"/>
      <c r="W62" s="8"/>
      <c r="AD62" s="8"/>
      <c r="AE62" s="8"/>
      <c r="AF62" s="8"/>
      <c r="AG62" s="8"/>
      <c r="AH62" s="8"/>
      <c r="AI62" s="8"/>
      <c r="AP62" s="7">
        <f t="shared" si="13"/>
        <v>0</v>
      </c>
      <c r="AQ62" s="3" t="s">
        <v>100</v>
      </c>
      <c r="AR62" s="3">
        <f t="shared" si="14"/>
        <v>1</v>
      </c>
      <c r="AS62" s="7">
        <f t="shared" si="15"/>
        <v>0</v>
      </c>
      <c r="AT62" s="7">
        <f t="shared" si="16"/>
        <v>0</v>
      </c>
      <c r="AU62" s="8"/>
      <c r="AV62" s="8"/>
      <c r="AW62" s="8"/>
      <c r="AX62" s="8"/>
      <c r="AY62" s="8"/>
      <c r="AZ62" s="8"/>
      <c r="BG62" s="8"/>
      <c r="BH62" s="8"/>
      <c r="BI62" s="8"/>
      <c r="BJ62" s="8"/>
      <c r="BK62" s="8"/>
      <c r="BL62" s="8"/>
      <c r="BS62" s="8"/>
      <c r="BT62" s="8"/>
      <c r="BU62" s="8"/>
      <c r="BV62" s="8"/>
      <c r="BW62" s="8"/>
      <c r="BX62" s="8"/>
      <c r="CE62" s="7">
        <f t="shared" si="17"/>
        <v>0</v>
      </c>
      <c r="CF62" s="3" t="s">
        <v>100</v>
      </c>
      <c r="CG62" s="3">
        <f t="shared" si="18"/>
        <v>1</v>
      </c>
      <c r="CH62" s="7">
        <f t="shared" si="19"/>
        <v>0</v>
      </c>
      <c r="CI62" s="7">
        <f t="shared" si="20"/>
        <v>0</v>
      </c>
      <c r="CJ62" s="7">
        <f t="shared" si="21"/>
        <v>0</v>
      </c>
      <c r="CK62" s="7">
        <f t="shared" si="22"/>
        <v>0</v>
      </c>
      <c r="CL62" s="7">
        <f t="shared" si="23"/>
        <v>0</v>
      </c>
      <c r="CM62" s="6"/>
    </row>
    <row r="63" spans="1:91">
      <c r="A63" s="4">
        <v>3057</v>
      </c>
      <c r="B63" s="7">
        <f t="shared" si="12"/>
        <v>1</v>
      </c>
      <c r="C63" s="10" t="s">
        <v>125</v>
      </c>
      <c r="D63" s="10" t="s">
        <v>124</v>
      </c>
      <c r="E63" s="9" t="s">
        <v>263</v>
      </c>
      <c r="F63" s="8"/>
      <c r="G63" s="8"/>
      <c r="H63" s="8"/>
      <c r="I63" s="8"/>
      <c r="J63" s="8"/>
      <c r="K63" s="8"/>
      <c r="R63" s="8"/>
      <c r="S63" s="8"/>
      <c r="T63" s="8"/>
      <c r="U63" s="8"/>
      <c r="V63" s="8"/>
      <c r="W63" s="8"/>
      <c r="AD63" s="8"/>
      <c r="AE63" s="8"/>
      <c r="AF63" s="8"/>
      <c r="AG63" s="8"/>
      <c r="AH63" s="8"/>
      <c r="AI63" s="8"/>
      <c r="AP63" s="7">
        <f t="shared" si="13"/>
        <v>0</v>
      </c>
      <c r="AQ63" s="3" t="s">
        <v>100</v>
      </c>
      <c r="AR63" s="3">
        <f t="shared" si="14"/>
        <v>1</v>
      </c>
      <c r="AS63" s="7">
        <f t="shared" si="15"/>
        <v>0</v>
      </c>
      <c r="AT63" s="7">
        <f t="shared" si="16"/>
        <v>0</v>
      </c>
      <c r="AU63" s="8"/>
      <c r="AV63" s="8"/>
      <c r="AW63" s="8"/>
      <c r="AX63" s="8"/>
      <c r="AY63" s="8"/>
      <c r="AZ63" s="8"/>
      <c r="BG63" s="8"/>
      <c r="BH63" s="8"/>
      <c r="BI63" s="8"/>
      <c r="BJ63" s="8"/>
      <c r="BK63" s="8"/>
      <c r="BL63" s="8"/>
      <c r="BS63" s="8"/>
      <c r="BT63" s="8"/>
      <c r="BU63" s="8"/>
      <c r="BV63" s="8"/>
      <c r="BW63" s="8"/>
      <c r="BX63" s="8"/>
      <c r="CE63" s="7">
        <f t="shared" si="17"/>
        <v>0</v>
      </c>
      <c r="CF63" s="3" t="s">
        <v>100</v>
      </c>
      <c r="CG63" s="3">
        <f t="shared" si="18"/>
        <v>1</v>
      </c>
      <c r="CH63" s="7">
        <f t="shared" si="19"/>
        <v>0</v>
      </c>
      <c r="CI63" s="7">
        <f t="shared" si="20"/>
        <v>0</v>
      </c>
      <c r="CJ63" s="7">
        <f t="shared" si="21"/>
        <v>0</v>
      </c>
      <c r="CK63" s="7">
        <f t="shared" si="22"/>
        <v>0</v>
      </c>
      <c r="CL63" s="7">
        <f t="shared" si="23"/>
        <v>0</v>
      </c>
      <c r="CM63" s="6"/>
    </row>
    <row r="64" spans="1:91">
      <c r="A64" s="4">
        <v>3058</v>
      </c>
      <c r="B64" s="7">
        <f t="shared" si="12"/>
        <v>1</v>
      </c>
      <c r="C64" s="10" t="s">
        <v>123</v>
      </c>
      <c r="D64" s="10" t="s">
        <v>122</v>
      </c>
      <c r="E64" s="9" t="s">
        <v>263</v>
      </c>
      <c r="F64" s="8"/>
      <c r="G64" s="8"/>
      <c r="H64" s="8"/>
      <c r="I64" s="8"/>
      <c r="J64" s="8"/>
      <c r="K64" s="8"/>
      <c r="R64" s="8"/>
      <c r="S64" s="8"/>
      <c r="T64" s="8"/>
      <c r="U64" s="8"/>
      <c r="V64" s="8"/>
      <c r="W64" s="8"/>
      <c r="AD64" s="8"/>
      <c r="AE64" s="8"/>
      <c r="AF64" s="8"/>
      <c r="AG64" s="8"/>
      <c r="AH64" s="8"/>
      <c r="AI64" s="8"/>
      <c r="AP64" s="7">
        <f t="shared" si="13"/>
        <v>0</v>
      </c>
      <c r="AQ64" s="3" t="s">
        <v>100</v>
      </c>
      <c r="AR64" s="3">
        <f t="shared" si="14"/>
        <v>1</v>
      </c>
      <c r="AS64" s="7">
        <f t="shared" si="15"/>
        <v>0</v>
      </c>
      <c r="AT64" s="7">
        <f t="shared" si="16"/>
        <v>0</v>
      </c>
      <c r="AU64" s="8"/>
      <c r="AV64" s="8"/>
      <c r="AW64" s="8"/>
      <c r="AX64" s="8"/>
      <c r="AY64" s="8"/>
      <c r="AZ64" s="8"/>
      <c r="BG64" s="8"/>
      <c r="BH64" s="8"/>
      <c r="BI64" s="8"/>
      <c r="BJ64" s="8"/>
      <c r="BK64" s="8"/>
      <c r="BL64" s="8"/>
      <c r="BS64" s="8"/>
      <c r="BT64" s="8"/>
      <c r="BU64" s="8"/>
      <c r="BV64" s="8"/>
      <c r="BW64" s="8"/>
      <c r="BX64" s="8"/>
      <c r="CE64" s="7">
        <f t="shared" si="17"/>
        <v>0</v>
      </c>
      <c r="CF64" s="3" t="s">
        <v>100</v>
      </c>
      <c r="CG64" s="3">
        <f t="shared" si="18"/>
        <v>1</v>
      </c>
      <c r="CH64" s="7">
        <f t="shared" si="19"/>
        <v>0</v>
      </c>
      <c r="CI64" s="7">
        <f t="shared" si="20"/>
        <v>0</v>
      </c>
      <c r="CJ64" s="7">
        <f t="shared" si="21"/>
        <v>0</v>
      </c>
      <c r="CK64" s="7">
        <f t="shared" si="22"/>
        <v>0</v>
      </c>
      <c r="CL64" s="7">
        <f t="shared" si="23"/>
        <v>0</v>
      </c>
      <c r="CM64" s="6"/>
    </row>
    <row r="65" spans="1:91">
      <c r="A65" s="4">
        <v>3059</v>
      </c>
      <c r="B65" s="7">
        <f t="shared" si="12"/>
        <v>1</v>
      </c>
      <c r="C65" s="10" t="s">
        <v>37</v>
      </c>
      <c r="D65" s="10" t="s">
        <v>121</v>
      </c>
      <c r="E65" s="9" t="s">
        <v>264</v>
      </c>
      <c r="F65" s="8"/>
      <c r="G65" s="8"/>
      <c r="H65" s="8"/>
      <c r="I65" s="8"/>
      <c r="J65" s="8"/>
      <c r="K65" s="8"/>
      <c r="R65" s="8"/>
      <c r="S65" s="8"/>
      <c r="T65" s="8"/>
      <c r="U65" s="8"/>
      <c r="V65" s="8"/>
      <c r="W65" s="8"/>
      <c r="AD65" s="8"/>
      <c r="AE65" s="8"/>
      <c r="AF65" s="8"/>
      <c r="AG65" s="8"/>
      <c r="AH65" s="8"/>
      <c r="AI65" s="8"/>
      <c r="AP65" s="7">
        <f t="shared" si="13"/>
        <v>0</v>
      </c>
      <c r="AQ65" s="3" t="s">
        <v>100</v>
      </c>
      <c r="AR65" s="3">
        <f t="shared" si="14"/>
        <v>1</v>
      </c>
      <c r="AS65" s="7">
        <f t="shared" si="15"/>
        <v>0</v>
      </c>
      <c r="AT65" s="7">
        <f t="shared" si="16"/>
        <v>0</v>
      </c>
      <c r="AU65" s="8"/>
      <c r="AV65" s="8"/>
      <c r="AW65" s="8"/>
      <c r="AX65" s="8"/>
      <c r="AY65" s="8"/>
      <c r="AZ65" s="8"/>
      <c r="BG65" s="8"/>
      <c r="BH65" s="8"/>
      <c r="BI65" s="8"/>
      <c r="BJ65" s="8"/>
      <c r="BK65" s="8"/>
      <c r="BL65" s="8"/>
      <c r="BS65" s="8"/>
      <c r="BT65" s="8"/>
      <c r="BU65" s="8"/>
      <c r="BV65" s="8"/>
      <c r="BW65" s="8"/>
      <c r="BX65" s="8"/>
      <c r="CE65" s="7">
        <f t="shared" si="17"/>
        <v>0</v>
      </c>
      <c r="CF65" s="3" t="s">
        <v>100</v>
      </c>
      <c r="CG65" s="3">
        <f t="shared" si="18"/>
        <v>1</v>
      </c>
      <c r="CH65" s="7">
        <f t="shared" si="19"/>
        <v>0</v>
      </c>
      <c r="CI65" s="7">
        <f t="shared" si="20"/>
        <v>0</v>
      </c>
      <c r="CJ65" s="7">
        <f t="shared" si="21"/>
        <v>0</v>
      </c>
      <c r="CK65" s="7">
        <f t="shared" si="22"/>
        <v>0</v>
      </c>
      <c r="CL65" s="7">
        <f t="shared" si="23"/>
        <v>0</v>
      </c>
      <c r="CM65" s="6"/>
    </row>
    <row r="66" spans="1:91">
      <c r="A66" s="4">
        <v>3060</v>
      </c>
      <c r="B66" s="7">
        <f t="shared" si="12"/>
        <v>1</v>
      </c>
      <c r="C66" s="10" t="s">
        <v>38</v>
      </c>
      <c r="D66" s="10" t="s">
        <v>120</v>
      </c>
      <c r="E66" s="9" t="s">
        <v>264</v>
      </c>
      <c r="F66" s="8"/>
      <c r="G66" s="8"/>
      <c r="H66" s="8"/>
      <c r="I66" s="8"/>
      <c r="J66" s="8"/>
      <c r="K66" s="8"/>
      <c r="R66" s="8"/>
      <c r="S66" s="8"/>
      <c r="T66" s="8"/>
      <c r="U66" s="8"/>
      <c r="V66" s="8"/>
      <c r="W66" s="8"/>
      <c r="AD66" s="8"/>
      <c r="AE66" s="8"/>
      <c r="AF66" s="8"/>
      <c r="AG66" s="8"/>
      <c r="AH66" s="8"/>
      <c r="AI66" s="8"/>
      <c r="AP66" s="7">
        <f t="shared" si="13"/>
        <v>0</v>
      </c>
      <c r="AQ66" s="3" t="s">
        <v>100</v>
      </c>
      <c r="AR66" s="3">
        <f t="shared" si="14"/>
        <v>1</v>
      </c>
      <c r="AS66" s="7">
        <f t="shared" si="15"/>
        <v>0</v>
      </c>
      <c r="AT66" s="7">
        <f t="shared" si="16"/>
        <v>0</v>
      </c>
      <c r="AU66" s="8"/>
      <c r="AV66" s="8"/>
      <c r="AW66" s="8"/>
      <c r="AX66" s="8"/>
      <c r="AY66" s="8"/>
      <c r="AZ66" s="8"/>
      <c r="BG66" s="8"/>
      <c r="BH66" s="8"/>
      <c r="BI66" s="8"/>
      <c r="BJ66" s="8"/>
      <c r="BK66" s="8"/>
      <c r="BL66" s="8"/>
      <c r="BS66" s="8"/>
      <c r="BT66" s="8"/>
      <c r="BU66" s="8"/>
      <c r="BV66" s="8"/>
      <c r="BW66" s="8"/>
      <c r="BX66" s="8"/>
      <c r="CE66" s="7">
        <f t="shared" si="17"/>
        <v>0</v>
      </c>
      <c r="CF66" s="3" t="s">
        <v>100</v>
      </c>
      <c r="CG66" s="3">
        <f t="shared" si="18"/>
        <v>1</v>
      </c>
      <c r="CH66" s="7">
        <f t="shared" si="19"/>
        <v>0</v>
      </c>
      <c r="CI66" s="7">
        <f t="shared" si="20"/>
        <v>0</v>
      </c>
      <c r="CJ66" s="7">
        <f t="shared" si="21"/>
        <v>0</v>
      </c>
      <c r="CK66" s="7">
        <f t="shared" si="22"/>
        <v>0</v>
      </c>
      <c r="CL66" s="7">
        <f t="shared" si="23"/>
        <v>0</v>
      </c>
      <c r="CM66" s="6"/>
    </row>
    <row r="67" spans="1:91">
      <c r="A67" s="4">
        <v>3061</v>
      </c>
      <c r="B67" s="7">
        <f t="shared" si="12"/>
        <v>1</v>
      </c>
      <c r="C67" s="10" t="s">
        <v>39</v>
      </c>
      <c r="D67" s="10" t="s">
        <v>119</v>
      </c>
      <c r="E67" s="9" t="s">
        <v>98</v>
      </c>
      <c r="F67" s="15"/>
      <c r="G67" s="15"/>
      <c r="H67" s="15"/>
      <c r="I67" s="15"/>
      <c r="J67" s="15"/>
      <c r="K67" s="15"/>
      <c r="L67" s="14"/>
      <c r="M67" s="14"/>
      <c r="N67" s="14"/>
      <c r="O67" s="14"/>
      <c r="P67" s="14"/>
      <c r="Q67" s="14"/>
      <c r="R67" s="15"/>
      <c r="S67" s="15"/>
      <c r="T67" s="15"/>
      <c r="U67" s="15"/>
      <c r="V67" s="15"/>
      <c r="W67" s="15"/>
      <c r="X67" s="14"/>
      <c r="Y67" s="14"/>
      <c r="Z67" s="14"/>
      <c r="AA67" s="14"/>
      <c r="AB67" s="14"/>
      <c r="AC67" s="14"/>
      <c r="AD67" s="15"/>
      <c r="AE67" s="15"/>
      <c r="AF67" s="15"/>
      <c r="AG67" s="15"/>
      <c r="AH67" s="15"/>
      <c r="AI67" s="15"/>
      <c r="AJ67" s="14"/>
      <c r="AK67" s="14"/>
      <c r="AL67" s="14"/>
      <c r="AM67" s="14"/>
      <c r="AN67" s="14"/>
      <c r="AO67" s="14"/>
      <c r="AP67" s="7">
        <f t="shared" si="13"/>
        <v>0</v>
      </c>
      <c r="AQ67" s="3" t="s">
        <v>100</v>
      </c>
      <c r="AR67" s="3">
        <f t="shared" si="14"/>
        <v>1</v>
      </c>
      <c r="AS67" s="7">
        <f t="shared" si="15"/>
        <v>0</v>
      </c>
      <c r="AT67" s="7">
        <f t="shared" si="16"/>
        <v>0</v>
      </c>
      <c r="AU67" s="15"/>
      <c r="AV67" s="15"/>
      <c r="AW67" s="15"/>
      <c r="AX67" s="15"/>
      <c r="AY67" s="15"/>
      <c r="AZ67" s="15"/>
      <c r="BA67" s="14"/>
      <c r="BB67" s="14"/>
      <c r="BC67" s="14"/>
      <c r="BD67" s="14"/>
      <c r="BE67" s="14"/>
      <c r="BF67" s="14"/>
      <c r="BG67" s="15"/>
      <c r="BH67" s="15"/>
      <c r="BI67" s="15"/>
      <c r="BJ67" s="15"/>
      <c r="BK67" s="15"/>
      <c r="BL67" s="15"/>
      <c r="BM67" s="14"/>
      <c r="BN67" s="14"/>
      <c r="BO67" s="14"/>
      <c r="BP67" s="14"/>
      <c r="BQ67" s="14"/>
      <c r="BR67" s="14"/>
      <c r="BS67" s="15"/>
      <c r="BT67" s="15"/>
      <c r="BU67" s="15"/>
      <c r="BV67" s="15"/>
      <c r="BW67" s="15"/>
      <c r="BX67" s="15"/>
      <c r="BY67" s="14"/>
      <c r="BZ67" s="14"/>
      <c r="CA67" s="14"/>
      <c r="CB67" s="14"/>
      <c r="CC67" s="14"/>
      <c r="CD67" s="14"/>
      <c r="CE67" s="7">
        <f t="shared" si="17"/>
        <v>0</v>
      </c>
      <c r="CF67" s="3" t="s">
        <v>100</v>
      </c>
      <c r="CG67" s="3">
        <f t="shared" si="18"/>
        <v>1</v>
      </c>
      <c r="CH67" s="7">
        <f t="shared" si="19"/>
        <v>0</v>
      </c>
      <c r="CI67" s="7">
        <f t="shared" si="20"/>
        <v>0</v>
      </c>
      <c r="CJ67" s="7">
        <f t="shared" si="21"/>
        <v>0</v>
      </c>
      <c r="CK67" s="7">
        <f t="shared" si="22"/>
        <v>0</v>
      </c>
      <c r="CL67" s="7">
        <f t="shared" si="23"/>
        <v>0</v>
      </c>
      <c r="CM67" s="6"/>
    </row>
    <row r="68" spans="1:91">
      <c r="A68" s="4">
        <v>3062</v>
      </c>
      <c r="B68" s="7">
        <f t="shared" si="12"/>
        <v>1</v>
      </c>
      <c r="C68" s="10" t="s">
        <v>40</v>
      </c>
      <c r="D68" s="10" t="s">
        <v>118</v>
      </c>
      <c r="E68" s="9" t="s">
        <v>98</v>
      </c>
      <c r="F68" s="13"/>
      <c r="G68" s="13"/>
      <c r="H68" s="13"/>
      <c r="I68" s="13"/>
      <c r="J68" s="13"/>
      <c r="K68" s="13"/>
      <c r="L68" s="10"/>
      <c r="M68" s="10"/>
      <c r="N68" s="10"/>
      <c r="O68" s="10"/>
      <c r="P68" s="10"/>
      <c r="Q68" s="10"/>
      <c r="R68" s="13"/>
      <c r="S68" s="13"/>
      <c r="T68" s="13"/>
      <c r="U68" s="13"/>
      <c r="V68" s="13"/>
      <c r="W68" s="13"/>
      <c r="X68" s="10"/>
      <c r="Y68" s="10"/>
      <c r="Z68" s="10"/>
      <c r="AA68" s="10"/>
      <c r="AB68" s="10"/>
      <c r="AC68" s="10"/>
      <c r="AD68" s="13"/>
      <c r="AE68" s="13"/>
      <c r="AF68" s="13"/>
      <c r="AG68" s="13"/>
      <c r="AH68" s="13"/>
      <c r="AI68" s="13"/>
      <c r="AJ68" s="10"/>
      <c r="AK68" s="10"/>
      <c r="AL68" s="10"/>
      <c r="AM68" s="10"/>
      <c r="AN68" s="10"/>
      <c r="AO68" s="10"/>
      <c r="AP68" s="7">
        <f t="shared" si="13"/>
        <v>0</v>
      </c>
      <c r="AQ68" s="3" t="s">
        <v>100</v>
      </c>
      <c r="AR68" s="3">
        <f t="shared" si="14"/>
        <v>1</v>
      </c>
      <c r="AS68" s="7">
        <f t="shared" si="15"/>
        <v>0</v>
      </c>
      <c r="AT68" s="7">
        <f t="shared" si="16"/>
        <v>0</v>
      </c>
      <c r="AU68" s="13"/>
      <c r="AV68" s="13"/>
      <c r="AW68" s="13"/>
      <c r="AX68" s="13"/>
      <c r="AY68" s="13"/>
      <c r="AZ68" s="13"/>
      <c r="BA68" s="10"/>
      <c r="BB68" s="10"/>
      <c r="BC68" s="10"/>
      <c r="BD68" s="10"/>
      <c r="BE68" s="10"/>
      <c r="BF68" s="10"/>
      <c r="BG68" s="13"/>
      <c r="BH68" s="13"/>
      <c r="BI68" s="13"/>
      <c r="BJ68" s="13"/>
      <c r="BK68" s="13"/>
      <c r="BL68" s="13"/>
      <c r="BM68" s="10"/>
      <c r="BN68" s="10"/>
      <c r="BO68" s="10"/>
      <c r="BP68" s="10"/>
      <c r="BQ68" s="10"/>
      <c r="BR68" s="10"/>
      <c r="BS68" s="13"/>
      <c r="BT68" s="13"/>
      <c r="BU68" s="13"/>
      <c r="BV68" s="13"/>
      <c r="BW68" s="13"/>
      <c r="BX68" s="13"/>
      <c r="BY68" s="10"/>
      <c r="BZ68" s="10"/>
      <c r="CA68" s="10"/>
      <c r="CB68" s="10"/>
      <c r="CC68" s="10"/>
      <c r="CD68" s="10"/>
      <c r="CE68" s="7">
        <f t="shared" si="17"/>
        <v>0</v>
      </c>
      <c r="CF68" s="3" t="s">
        <v>100</v>
      </c>
      <c r="CG68" s="3">
        <f t="shared" si="18"/>
        <v>1</v>
      </c>
      <c r="CH68" s="7">
        <f t="shared" si="19"/>
        <v>0</v>
      </c>
      <c r="CI68" s="7">
        <f t="shared" si="20"/>
        <v>0</v>
      </c>
      <c r="CJ68" s="7">
        <f t="shared" si="21"/>
        <v>0</v>
      </c>
      <c r="CK68" s="7">
        <f t="shared" si="22"/>
        <v>0</v>
      </c>
      <c r="CL68" s="7">
        <f t="shared" si="23"/>
        <v>0</v>
      </c>
      <c r="CM68" s="6"/>
    </row>
    <row r="69" spans="1:91">
      <c r="A69" s="4">
        <v>3063</v>
      </c>
      <c r="B69" s="7">
        <f t="shared" si="12"/>
        <v>1</v>
      </c>
      <c r="C69" s="10" t="s">
        <v>41</v>
      </c>
      <c r="D69" s="10" t="s">
        <v>117</v>
      </c>
      <c r="E69" s="9" t="s">
        <v>98</v>
      </c>
      <c r="F69" s="8"/>
      <c r="G69" s="8"/>
      <c r="H69" s="8"/>
      <c r="I69" s="8"/>
      <c r="J69" s="8"/>
      <c r="K69" s="8"/>
      <c r="R69" s="8"/>
      <c r="S69" s="8"/>
      <c r="T69" s="8"/>
      <c r="U69" s="8"/>
      <c r="V69" s="8"/>
      <c r="W69" s="8"/>
      <c r="AD69" s="8"/>
      <c r="AE69" s="8"/>
      <c r="AF69" s="8"/>
      <c r="AG69" s="8"/>
      <c r="AH69" s="8"/>
      <c r="AI69" s="8"/>
      <c r="AP69" s="7">
        <f t="shared" si="13"/>
        <v>0</v>
      </c>
      <c r="AQ69" s="3" t="s">
        <v>100</v>
      </c>
      <c r="AR69" s="3">
        <f t="shared" si="14"/>
        <v>1</v>
      </c>
      <c r="AS69" s="7">
        <f t="shared" si="15"/>
        <v>0</v>
      </c>
      <c r="AT69" s="7">
        <f t="shared" si="16"/>
        <v>0</v>
      </c>
      <c r="AU69" s="8"/>
      <c r="AV69" s="8"/>
      <c r="AW69" s="8"/>
      <c r="AX69" s="8"/>
      <c r="AY69" s="8"/>
      <c r="AZ69" s="8"/>
      <c r="BG69" s="8"/>
      <c r="BH69" s="8"/>
      <c r="BI69" s="8"/>
      <c r="BJ69" s="8"/>
      <c r="BK69" s="8"/>
      <c r="BL69" s="8"/>
      <c r="BS69" s="8"/>
      <c r="BT69" s="8"/>
      <c r="BU69" s="8"/>
      <c r="BV69" s="8"/>
      <c r="BW69" s="8"/>
      <c r="BX69" s="8"/>
      <c r="CE69" s="7">
        <f t="shared" si="17"/>
        <v>0</v>
      </c>
      <c r="CF69" s="3" t="s">
        <v>100</v>
      </c>
      <c r="CG69" s="3">
        <f t="shared" si="18"/>
        <v>1</v>
      </c>
      <c r="CH69" s="7">
        <f t="shared" si="19"/>
        <v>0</v>
      </c>
      <c r="CI69" s="7">
        <f t="shared" si="20"/>
        <v>0</v>
      </c>
      <c r="CJ69" s="7">
        <f t="shared" si="21"/>
        <v>0</v>
      </c>
      <c r="CK69" s="7">
        <f t="shared" si="22"/>
        <v>0</v>
      </c>
      <c r="CL69" s="7">
        <f t="shared" si="23"/>
        <v>0</v>
      </c>
      <c r="CM69" s="6"/>
    </row>
    <row r="70" spans="1:91">
      <c r="A70" s="4">
        <v>3064</v>
      </c>
      <c r="B70" s="7">
        <f t="shared" si="12"/>
        <v>1</v>
      </c>
      <c r="C70" s="10" t="s">
        <v>42</v>
      </c>
      <c r="D70" s="10" t="s">
        <v>116</v>
      </c>
      <c r="E70" s="9" t="s">
        <v>113</v>
      </c>
      <c r="F70" s="8"/>
      <c r="G70" s="8"/>
      <c r="H70" s="8"/>
      <c r="I70" s="8"/>
      <c r="J70" s="8"/>
      <c r="K70" s="8"/>
      <c r="R70" s="8"/>
      <c r="S70" s="8"/>
      <c r="T70" s="8"/>
      <c r="U70" s="8"/>
      <c r="V70" s="8"/>
      <c r="W70" s="8"/>
      <c r="AD70" s="8"/>
      <c r="AE70" s="8"/>
      <c r="AF70" s="8"/>
      <c r="AG70" s="8"/>
      <c r="AH70" s="8"/>
      <c r="AI70" s="8"/>
      <c r="AP70" s="7">
        <f t="shared" si="13"/>
        <v>0</v>
      </c>
      <c r="AQ70" s="3" t="s">
        <v>100</v>
      </c>
      <c r="AR70" s="3">
        <f t="shared" si="14"/>
        <v>1</v>
      </c>
      <c r="AS70" s="7">
        <f t="shared" si="15"/>
        <v>0</v>
      </c>
      <c r="AT70" s="7">
        <f t="shared" si="16"/>
        <v>0</v>
      </c>
      <c r="AU70" s="8"/>
      <c r="AV70" s="8"/>
      <c r="AW70" s="8"/>
      <c r="AX70" s="8"/>
      <c r="AY70" s="8"/>
      <c r="AZ70" s="8"/>
      <c r="BG70" s="8"/>
      <c r="BH70" s="8"/>
      <c r="BI70" s="8"/>
      <c r="BJ70" s="8"/>
      <c r="BK70" s="8"/>
      <c r="BL70" s="8"/>
      <c r="BS70" s="8"/>
      <c r="BT70" s="8"/>
      <c r="BU70" s="8"/>
      <c r="BV70" s="8"/>
      <c r="BW70" s="8"/>
      <c r="BX70" s="8"/>
      <c r="CE70" s="7">
        <f t="shared" si="17"/>
        <v>0</v>
      </c>
      <c r="CF70" s="3" t="s">
        <v>100</v>
      </c>
      <c r="CG70" s="3">
        <f t="shared" si="18"/>
        <v>1</v>
      </c>
      <c r="CH70" s="7">
        <f t="shared" si="19"/>
        <v>0</v>
      </c>
      <c r="CI70" s="7">
        <f t="shared" si="20"/>
        <v>0</v>
      </c>
      <c r="CJ70" s="7">
        <f t="shared" si="21"/>
        <v>0</v>
      </c>
      <c r="CK70" s="7">
        <f t="shared" si="22"/>
        <v>0</v>
      </c>
      <c r="CL70" s="7">
        <f t="shared" si="23"/>
        <v>0</v>
      </c>
      <c r="CM70" s="6"/>
    </row>
    <row r="71" spans="1:91">
      <c r="A71" s="4">
        <v>3065</v>
      </c>
      <c r="B71" s="7">
        <f t="shared" ref="B71:B80" si="24">RANK(CL71,$CL$7:$CL$80)</f>
        <v>1</v>
      </c>
      <c r="C71" s="10" t="s">
        <v>43</v>
      </c>
      <c r="D71" s="10" t="s">
        <v>115</v>
      </c>
      <c r="E71" s="9" t="s">
        <v>113</v>
      </c>
      <c r="F71" s="15"/>
      <c r="G71" s="15"/>
      <c r="H71" s="15"/>
      <c r="I71" s="15"/>
      <c r="J71" s="15"/>
      <c r="K71" s="15"/>
      <c r="L71" s="14"/>
      <c r="M71" s="14"/>
      <c r="N71" s="14"/>
      <c r="O71" s="14"/>
      <c r="P71" s="14"/>
      <c r="Q71" s="14"/>
      <c r="R71" s="15"/>
      <c r="S71" s="15"/>
      <c r="T71" s="15"/>
      <c r="U71" s="15"/>
      <c r="V71" s="15"/>
      <c r="W71" s="15"/>
      <c r="X71" s="14"/>
      <c r="Y71" s="14"/>
      <c r="Z71" s="14"/>
      <c r="AA71" s="14"/>
      <c r="AB71" s="14"/>
      <c r="AC71" s="14"/>
      <c r="AD71" s="15"/>
      <c r="AE71" s="15"/>
      <c r="AF71" s="15"/>
      <c r="AG71" s="15"/>
      <c r="AH71" s="15"/>
      <c r="AI71" s="15"/>
      <c r="AJ71" s="14"/>
      <c r="AK71" s="14"/>
      <c r="AL71" s="14"/>
      <c r="AM71" s="14"/>
      <c r="AN71" s="14"/>
      <c r="AO71" s="14"/>
      <c r="AP71" s="7">
        <f t="shared" ref="AP71:AP80" si="25">SUM(F71:AO71)+(AT71*10)</f>
        <v>0</v>
      </c>
      <c r="AQ71" s="3" t="s">
        <v>100</v>
      </c>
      <c r="AR71" s="3">
        <f t="shared" ref="AR71:AR80" si="26">RANK(AP71,$AP$7:$AP$80)</f>
        <v>1</v>
      </c>
      <c r="AS71" s="7">
        <f t="shared" ref="AS71:AS80" si="27">COUNTIF(F71:AO71,"10")+(AT71)</f>
        <v>0</v>
      </c>
      <c r="AT71" s="7">
        <f t="shared" ref="AT71:AT80" si="28">COUNTIF(F71:AO71,"X")</f>
        <v>0</v>
      </c>
      <c r="AU71" s="15"/>
      <c r="AV71" s="15"/>
      <c r="AW71" s="15"/>
      <c r="AX71" s="15"/>
      <c r="AY71" s="15"/>
      <c r="AZ71" s="15"/>
      <c r="BA71" s="14"/>
      <c r="BB71" s="14"/>
      <c r="BC71" s="14"/>
      <c r="BD71" s="14"/>
      <c r="BE71" s="14"/>
      <c r="BF71" s="14"/>
      <c r="BG71" s="15"/>
      <c r="BH71" s="15"/>
      <c r="BI71" s="15"/>
      <c r="BJ71" s="15"/>
      <c r="BK71" s="15"/>
      <c r="BL71" s="15"/>
      <c r="BM71" s="14"/>
      <c r="BN71" s="14"/>
      <c r="BO71" s="14"/>
      <c r="BP71" s="14"/>
      <c r="BQ71" s="14"/>
      <c r="BR71" s="14"/>
      <c r="BS71" s="15"/>
      <c r="BT71" s="15"/>
      <c r="BU71" s="15"/>
      <c r="BV71" s="15"/>
      <c r="BW71" s="15"/>
      <c r="BX71" s="15"/>
      <c r="BY71" s="14"/>
      <c r="BZ71" s="14"/>
      <c r="CA71" s="14"/>
      <c r="CB71" s="14"/>
      <c r="CC71" s="14"/>
      <c r="CD71" s="14"/>
      <c r="CE71" s="7">
        <f t="shared" ref="CE71:CE80" si="29">SUM(AU71:CD71)+(CI71*10)</f>
        <v>0</v>
      </c>
      <c r="CF71" s="3" t="s">
        <v>100</v>
      </c>
      <c r="CG71" s="3">
        <f t="shared" ref="CG71:CG80" si="30">RANK(CE71,$CE$7:$CE$80)</f>
        <v>1</v>
      </c>
      <c r="CH71" s="7">
        <f t="shared" ref="CH71:CH80" si="31">COUNTIF(AU71:CD71,"10")+(CI71)</f>
        <v>0</v>
      </c>
      <c r="CI71" s="7">
        <f t="shared" ref="CI71:CI80" si="32">COUNTIF(AU71:CD71,"x")</f>
        <v>0</v>
      </c>
      <c r="CJ71" s="7">
        <f t="shared" ref="CJ71:CJ80" si="33">CH71+AS71</f>
        <v>0</v>
      </c>
      <c r="CK71" s="7">
        <f t="shared" ref="CK71:CK80" si="34">CI71+AT71</f>
        <v>0</v>
      </c>
      <c r="CL71" s="7">
        <f t="shared" ref="CL71:CL80" si="35">AP71+CE71</f>
        <v>0</v>
      </c>
      <c r="CM71" s="6"/>
    </row>
    <row r="72" spans="1:91">
      <c r="A72" s="4">
        <v>3066</v>
      </c>
      <c r="B72" s="7">
        <f t="shared" si="24"/>
        <v>1</v>
      </c>
      <c r="C72" s="10" t="s">
        <v>44</v>
      </c>
      <c r="D72" s="10" t="s">
        <v>114</v>
      </c>
      <c r="E72" s="9" t="s">
        <v>113</v>
      </c>
      <c r="F72" s="8"/>
      <c r="G72" s="8"/>
      <c r="H72" s="8"/>
      <c r="I72" s="8"/>
      <c r="J72" s="8"/>
      <c r="K72" s="8"/>
      <c r="R72" s="8"/>
      <c r="S72" s="8"/>
      <c r="T72" s="8"/>
      <c r="U72" s="8"/>
      <c r="V72" s="8"/>
      <c r="W72" s="8"/>
      <c r="AD72" s="8"/>
      <c r="AE72" s="8"/>
      <c r="AF72" s="8"/>
      <c r="AG72" s="8"/>
      <c r="AH72" s="8"/>
      <c r="AI72" s="8"/>
      <c r="AP72" s="7">
        <f t="shared" si="25"/>
        <v>0</v>
      </c>
      <c r="AQ72" s="3" t="s">
        <v>100</v>
      </c>
      <c r="AR72" s="3">
        <f t="shared" si="26"/>
        <v>1</v>
      </c>
      <c r="AS72" s="7">
        <f t="shared" si="27"/>
        <v>0</v>
      </c>
      <c r="AT72" s="7">
        <f t="shared" si="28"/>
        <v>0</v>
      </c>
      <c r="AU72" s="8"/>
      <c r="AV72" s="8"/>
      <c r="AW72" s="8"/>
      <c r="AX72" s="8"/>
      <c r="AY72" s="8"/>
      <c r="AZ72" s="8"/>
      <c r="BG72" s="8"/>
      <c r="BH72" s="8"/>
      <c r="BI72" s="8"/>
      <c r="BJ72" s="8"/>
      <c r="BK72" s="8"/>
      <c r="BL72" s="8"/>
      <c r="BS72" s="8"/>
      <c r="BT72" s="8"/>
      <c r="BU72" s="8"/>
      <c r="BV72" s="8"/>
      <c r="BW72" s="8"/>
      <c r="BX72" s="8"/>
      <c r="CE72" s="7">
        <f t="shared" si="29"/>
        <v>0</v>
      </c>
      <c r="CF72" s="3" t="s">
        <v>100</v>
      </c>
      <c r="CG72" s="3">
        <f t="shared" si="30"/>
        <v>1</v>
      </c>
      <c r="CH72" s="7">
        <f t="shared" si="31"/>
        <v>0</v>
      </c>
      <c r="CI72" s="7">
        <f t="shared" si="32"/>
        <v>0</v>
      </c>
      <c r="CJ72" s="7">
        <f t="shared" si="33"/>
        <v>0</v>
      </c>
      <c r="CK72" s="7">
        <f t="shared" si="34"/>
        <v>0</v>
      </c>
      <c r="CL72" s="7">
        <f t="shared" si="35"/>
        <v>0</v>
      </c>
      <c r="CM72" s="6"/>
    </row>
    <row r="73" spans="1:91">
      <c r="A73" s="4">
        <v>3067</v>
      </c>
      <c r="B73" s="7">
        <f t="shared" si="24"/>
        <v>1</v>
      </c>
      <c r="C73" s="10" t="s">
        <v>45</v>
      </c>
      <c r="D73" s="10" t="s">
        <v>112</v>
      </c>
      <c r="E73" s="9" t="s">
        <v>110</v>
      </c>
      <c r="F73" s="15"/>
      <c r="G73" s="15"/>
      <c r="H73" s="15"/>
      <c r="I73" s="15"/>
      <c r="J73" s="15"/>
      <c r="K73" s="15"/>
      <c r="L73" s="14"/>
      <c r="M73" s="14"/>
      <c r="N73" s="14"/>
      <c r="O73" s="14"/>
      <c r="P73" s="14"/>
      <c r="Q73" s="14"/>
      <c r="R73" s="15"/>
      <c r="S73" s="15"/>
      <c r="T73" s="15"/>
      <c r="U73" s="15"/>
      <c r="V73" s="15"/>
      <c r="W73" s="15"/>
      <c r="X73" s="14"/>
      <c r="Y73" s="14"/>
      <c r="Z73" s="14"/>
      <c r="AA73" s="14"/>
      <c r="AB73" s="14"/>
      <c r="AC73" s="14"/>
      <c r="AD73" s="15"/>
      <c r="AE73" s="15"/>
      <c r="AF73" s="15"/>
      <c r="AG73" s="15"/>
      <c r="AH73" s="15"/>
      <c r="AI73" s="15"/>
      <c r="AJ73" s="14"/>
      <c r="AK73" s="14"/>
      <c r="AL73" s="14"/>
      <c r="AM73" s="14"/>
      <c r="AN73" s="14"/>
      <c r="AO73" s="14"/>
      <c r="AP73" s="7">
        <f t="shared" si="25"/>
        <v>0</v>
      </c>
      <c r="AQ73" s="3" t="s">
        <v>100</v>
      </c>
      <c r="AR73" s="3">
        <f t="shared" si="26"/>
        <v>1</v>
      </c>
      <c r="AS73" s="7">
        <f t="shared" si="27"/>
        <v>0</v>
      </c>
      <c r="AT73" s="7">
        <f t="shared" si="28"/>
        <v>0</v>
      </c>
      <c r="AU73" s="15"/>
      <c r="AV73" s="15"/>
      <c r="AW73" s="15"/>
      <c r="AX73" s="15"/>
      <c r="AY73" s="15"/>
      <c r="AZ73" s="15"/>
      <c r="BA73" s="14"/>
      <c r="BB73" s="14"/>
      <c r="BC73" s="14"/>
      <c r="BD73" s="14"/>
      <c r="BE73" s="14"/>
      <c r="BF73" s="14"/>
      <c r="BG73" s="15"/>
      <c r="BH73" s="15"/>
      <c r="BI73" s="15"/>
      <c r="BJ73" s="15"/>
      <c r="BK73" s="15"/>
      <c r="BL73" s="15"/>
      <c r="BM73" s="14"/>
      <c r="BN73" s="14"/>
      <c r="BO73" s="14"/>
      <c r="BP73" s="14"/>
      <c r="BQ73" s="14"/>
      <c r="BR73" s="14"/>
      <c r="BS73" s="15"/>
      <c r="BT73" s="15"/>
      <c r="BU73" s="15"/>
      <c r="BV73" s="15"/>
      <c r="BW73" s="15"/>
      <c r="BX73" s="15"/>
      <c r="BY73" s="14"/>
      <c r="BZ73" s="14"/>
      <c r="CA73" s="14"/>
      <c r="CB73" s="14"/>
      <c r="CC73" s="14"/>
      <c r="CD73" s="14"/>
      <c r="CE73" s="7">
        <f t="shared" si="29"/>
        <v>0</v>
      </c>
      <c r="CF73" s="3" t="s">
        <v>100</v>
      </c>
      <c r="CG73" s="3">
        <f t="shared" si="30"/>
        <v>1</v>
      </c>
      <c r="CH73" s="7">
        <f t="shared" si="31"/>
        <v>0</v>
      </c>
      <c r="CI73" s="7">
        <f t="shared" si="32"/>
        <v>0</v>
      </c>
      <c r="CJ73" s="7">
        <f t="shared" si="33"/>
        <v>0</v>
      </c>
      <c r="CK73" s="7">
        <f t="shared" si="34"/>
        <v>0</v>
      </c>
      <c r="CL73" s="7">
        <f t="shared" si="35"/>
        <v>0</v>
      </c>
      <c r="CM73" s="6"/>
    </row>
    <row r="74" spans="1:91">
      <c r="A74" s="4">
        <v>3068</v>
      </c>
      <c r="B74" s="7">
        <f t="shared" si="24"/>
        <v>1</v>
      </c>
      <c r="C74" s="10" t="s">
        <v>46</v>
      </c>
      <c r="D74" s="10" t="s">
        <v>111</v>
      </c>
      <c r="E74" s="9" t="s">
        <v>110</v>
      </c>
      <c r="F74" s="15"/>
      <c r="G74" s="15"/>
      <c r="H74" s="15"/>
      <c r="I74" s="15"/>
      <c r="J74" s="15"/>
      <c r="K74" s="15"/>
      <c r="L74" s="14"/>
      <c r="M74" s="14"/>
      <c r="N74" s="14"/>
      <c r="O74" s="14"/>
      <c r="P74" s="14"/>
      <c r="Q74" s="14"/>
      <c r="R74" s="15"/>
      <c r="S74" s="15"/>
      <c r="T74" s="15"/>
      <c r="U74" s="15"/>
      <c r="V74" s="15"/>
      <c r="W74" s="15"/>
      <c r="X74" s="14"/>
      <c r="Y74" s="14"/>
      <c r="Z74" s="14"/>
      <c r="AA74" s="14"/>
      <c r="AB74" s="14"/>
      <c r="AC74" s="14"/>
      <c r="AD74" s="15"/>
      <c r="AE74" s="15"/>
      <c r="AF74" s="15"/>
      <c r="AG74" s="15"/>
      <c r="AH74" s="15"/>
      <c r="AI74" s="15"/>
      <c r="AJ74" s="14"/>
      <c r="AK74" s="14"/>
      <c r="AL74" s="14"/>
      <c r="AM74" s="14"/>
      <c r="AN74" s="14"/>
      <c r="AO74" s="14"/>
      <c r="AP74" s="7">
        <f t="shared" si="25"/>
        <v>0</v>
      </c>
      <c r="AQ74" s="3" t="s">
        <v>100</v>
      </c>
      <c r="AR74" s="3">
        <f t="shared" si="26"/>
        <v>1</v>
      </c>
      <c r="AS74" s="7">
        <f t="shared" si="27"/>
        <v>0</v>
      </c>
      <c r="AT74" s="7">
        <f t="shared" si="28"/>
        <v>0</v>
      </c>
      <c r="AU74" s="15"/>
      <c r="AV74" s="15"/>
      <c r="AW74" s="15"/>
      <c r="AX74" s="15"/>
      <c r="AY74" s="15"/>
      <c r="AZ74" s="15"/>
      <c r="BA74" s="14"/>
      <c r="BB74" s="14"/>
      <c r="BC74" s="14"/>
      <c r="BD74" s="14"/>
      <c r="BE74" s="14"/>
      <c r="BF74" s="14"/>
      <c r="BG74" s="15"/>
      <c r="BH74" s="15"/>
      <c r="BI74" s="15"/>
      <c r="BJ74" s="15"/>
      <c r="BK74" s="15"/>
      <c r="BL74" s="15"/>
      <c r="BM74" s="14"/>
      <c r="BN74" s="14"/>
      <c r="BO74" s="14"/>
      <c r="BP74" s="14"/>
      <c r="BQ74" s="14"/>
      <c r="BR74" s="14"/>
      <c r="BS74" s="15"/>
      <c r="BT74" s="15"/>
      <c r="BU74" s="15"/>
      <c r="BV74" s="15"/>
      <c r="BW74" s="15"/>
      <c r="BX74" s="15"/>
      <c r="BY74" s="14"/>
      <c r="BZ74" s="14"/>
      <c r="CA74" s="14"/>
      <c r="CB74" s="14"/>
      <c r="CC74" s="14"/>
      <c r="CD74" s="14"/>
      <c r="CE74" s="7">
        <f t="shared" si="29"/>
        <v>0</v>
      </c>
      <c r="CF74" s="3" t="s">
        <v>100</v>
      </c>
      <c r="CG74" s="3">
        <f t="shared" si="30"/>
        <v>1</v>
      </c>
      <c r="CH74" s="7">
        <f t="shared" si="31"/>
        <v>0</v>
      </c>
      <c r="CI74" s="7">
        <f t="shared" si="32"/>
        <v>0</v>
      </c>
      <c r="CJ74" s="7">
        <f t="shared" si="33"/>
        <v>0</v>
      </c>
      <c r="CK74" s="7">
        <f t="shared" si="34"/>
        <v>0</v>
      </c>
      <c r="CL74" s="7">
        <f t="shared" si="35"/>
        <v>0</v>
      </c>
      <c r="CM74" s="6"/>
    </row>
    <row r="75" spans="1:91">
      <c r="A75" s="4">
        <v>3069</v>
      </c>
      <c r="B75" s="7">
        <f t="shared" si="24"/>
        <v>1</v>
      </c>
      <c r="C75" s="10" t="s">
        <v>47</v>
      </c>
      <c r="D75" s="10" t="s">
        <v>109</v>
      </c>
      <c r="E75" s="9" t="s">
        <v>108</v>
      </c>
      <c r="F75" s="8"/>
      <c r="G75" s="8"/>
      <c r="H75" s="8"/>
      <c r="I75" s="8"/>
      <c r="J75" s="8"/>
      <c r="K75" s="8"/>
      <c r="R75" s="8"/>
      <c r="S75" s="8"/>
      <c r="T75" s="8"/>
      <c r="U75" s="8"/>
      <c r="V75" s="8"/>
      <c r="W75" s="8"/>
      <c r="AD75" s="8"/>
      <c r="AE75" s="8"/>
      <c r="AF75" s="8"/>
      <c r="AG75" s="8"/>
      <c r="AH75" s="8"/>
      <c r="AI75" s="8"/>
      <c r="AP75" s="7">
        <f t="shared" si="25"/>
        <v>0</v>
      </c>
      <c r="AQ75" s="3" t="s">
        <v>100</v>
      </c>
      <c r="AR75" s="3">
        <f t="shared" si="26"/>
        <v>1</v>
      </c>
      <c r="AS75" s="7">
        <f t="shared" si="27"/>
        <v>0</v>
      </c>
      <c r="AT75" s="7">
        <f t="shared" si="28"/>
        <v>0</v>
      </c>
      <c r="AU75" s="8"/>
      <c r="AV75" s="8"/>
      <c r="AW75" s="8"/>
      <c r="AX75" s="8"/>
      <c r="AY75" s="8"/>
      <c r="AZ75" s="8"/>
      <c r="BG75" s="8"/>
      <c r="BH75" s="8"/>
      <c r="BI75" s="8"/>
      <c r="BJ75" s="8"/>
      <c r="BK75" s="8"/>
      <c r="BL75" s="8"/>
      <c r="BS75" s="8"/>
      <c r="BT75" s="8"/>
      <c r="BU75" s="8"/>
      <c r="BV75" s="8"/>
      <c r="BW75" s="8"/>
      <c r="BX75" s="8"/>
      <c r="CE75" s="7">
        <f t="shared" si="29"/>
        <v>0</v>
      </c>
      <c r="CF75" s="3" t="s">
        <v>100</v>
      </c>
      <c r="CG75" s="3">
        <f t="shared" si="30"/>
        <v>1</v>
      </c>
      <c r="CH75" s="7">
        <f t="shared" si="31"/>
        <v>0</v>
      </c>
      <c r="CI75" s="7">
        <f t="shared" si="32"/>
        <v>0</v>
      </c>
      <c r="CJ75" s="7">
        <f t="shared" si="33"/>
        <v>0</v>
      </c>
      <c r="CK75" s="7">
        <f t="shared" si="34"/>
        <v>0</v>
      </c>
      <c r="CL75" s="7">
        <f t="shared" si="35"/>
        <v>0</v>
      </c>
      <c r="CM75" s="6"/>
    </row>
    <row r="76" spans="1:91">
      <c r="A76" s="4">
        <v>3070</v>
      </c>
      <c r="B76" s="7">
        <f t="shared" si="24"/>
        <v>1</v>
      </c>
      <c r="C76" s="10" t="s">
        <v>48</v>
      </c>
      <c r="D76" s="10" t="s">
        <v>107</v>
      </c>
      <c r="E76" s="9" t="s">
        <v>105</v>
      </c>
      <c r="F76" s="8"/>
      <c r="G76" s="8"/>
      <c r="H76" s="8"/>
      <c r="I76" s="8"/>
      <c r="J76" s="8"/>
      <c r="K76" s="8"/>
      <c r="R76" s="8"/>
      <c r="S76" s="8"/>
      <c r="T76" s="8"/>
      <c r="U76" s="8"/>
      <c r="V76" s="8"/>
      <c r="W76" s="8"/>
      <c r="AD76" s="8"/>
      <c r="AE76" s="8"/>
      <c r="AF76" s="8"/>
      <c r="AG76" s="8"/>
      <c r="AH76" s="8"/>
      <c r="AI76" s="8"/>
      <c r="AP76" s="7">
        <f t="shared" si="25"/>
        <v>0</v>
      </c>
      <c r="AQ76" s="3" t="s">
        <v>100</v>
      </c>
      <c r="AR76" s="3">
        <f t="shared" si="26"/>
        <v>1</v>
      </c>
      <c r="AS76" s="7">
        <f t="shared" si="27"/>
        <v>0</v>
      </c>
      <c r="AT76" s="7">
        <f t="shared" si="28"/>
        <v>0</v>
      </c>
      <c r="AU76" s="8"/>
      <c r="AV76" s="8"/>
      <c r="AW76" s="8"/>
      <c r="AX76" s="8"/>
      <c r="AY76" s="8"/>
      <c r="AZ76" s="8"/>
      <c r="BG76" s="8"/>
      <c r="BH76" s="8"/>
      <c r="BI76" s="8"/>
      <c r="BJ76" s="8"/>
      <c r="BK76" s="8"/>
      <c r="BL76" s="8"/>
      <c r="BS76" s="8"/>
      <c r="BT76" s="8"/>
      <c r="BU76" s="8"/>
      <c r="BV76" s="8"/>
      <c r="BW76" s="8"/>
      <c r="BX76" s="8"/>
      <c r="CE76" s="7">
        <f t="shared" si="29"/>
        <v>0</v>
      </c>
      <c r="CF76" s="3" t="s">
        <v>100</v>
      </c>
      <c r="CG76" s="3">
        <f t="shared" si="30"/>
        <v>1</v>
      </c>
      <c r="CH76" s="7">
        <f t="shared" si="31"/>
        <v>0</v>
      </c>
      <c r="CI76" s="7">
        <f t="shared" si="32"/>
        <v>0</v>
      </c>
      <c r="CJ76" s="7">
        <f t="shared" si="33"/>
        <v>0</v>
      </c>
      <c r="CK76" s="7">
        <f t="shared" si="34"/>
        <v>0</v>
      </c>
      <c r="CL76" s="7">
        <f t="shared" si="35"/>
        <v>0</v>
      </c>
      <c r="CM76" s="6"/>
    </row>
    <row r="77" spans="1:91">
      <c r="A77" s="4">
        <v>3071</v>
      </c>
      <c r="B77" s="7">
        <f t="shared" si="24"/>
        <v>1</v>
      </c>
      <c r="C77" s="10" t="s">
        <v>49</v>
      </c>
      <c r="D77" s="10" t="s">
        <v>106</v>
      </c>
      <c r="E77" s="9" t="s">
        <v>105</v>
      </c>
      <c r="F77" s="17"/>
      <c r="G77" s="17"/>
      <c r="H77" s="17"/>
      <c r="I77" s="17"/>
      <c r="J77" s="17"/>
      <c r="K77" s="17"/>
      <c r="L77" s="16"/>
      <c r="M77" s="16"/>
      <c r="N77" s="16"/>
      <c r="O77" s="16"/>
      <c r="P77" s="16"/>
      <c r="Q77" s="16"/>
      <c r="R77" s="17"/>
      <c r="S77" s="17"/>
      <c r="T77" s="17"/>
      <c r="U77" s="17"/>
      <c r="V77" s="17"/>
      <c r="W77" s="17"/>
      <c r="X77" s="16"/>
      <c r="Y77" s="16"/>
      <c r="Z77" s="16"/>
      <c r="AA77" s="16"/>
      <c r="AB77" s="16"/>
      <c r="AC77" s="16"/>
      <c r="AD77" s="17"/>
      <c r="AE77" s="17"/>
      <c r="AF77" s="17"/>
      <c r="AG77" s="17"/>
      <c r="AH77" s="17"/>
      <c r="AI77" s="17"/>
      <c r="AJ77" s="16"/>
      <c r="AK77" s="16"/>
      <c r="AL77" s="16"/>
      <c r="AM77" s="16"/>
      <c r="AN77" s="16"/>
      <c r="AO77" s="16"/>
      <c r="AP77" s="7">
        <f t="shared" si="25"/>
        <v>0</v>
      </c>
      <c r="AQ77" s="3" t="s">
        <v>100</v>
      </c>
      <c r="AR77" s="3">
        <f t="shared" si="26"/>
        <v>1</v>
      </c>
      <c r="AS77" s="7">
        <f t="shared" si="27"/>
        <v>0</v>
      </c>
      <c r="AT77" s="7">
        <f t="shared" si="28"/>
        <v>0</v>
      </c>
      <c r="AU77" s="15"/>
      <c r="AV77" s="15"/>
      <c r="AW77" s="15"/>
      <c r="AX77" s="15"/>
      <c r="AY77" s="15"/>
      <c r="AZ77" s="15"/>
      <c r="BA77" s="14"/>
      <c r="BB77" s="14"/>
      <c r="BC77" s="14"/>
      <c r="BD77" s="14"/>
      <c r="BE77" s="14"/>
      <c r="BF77" s="14"/>
      <c r="BG77" s="15"/>
      <c r="BH77" s="15"/>
      <c r="BI77" s="15"/>
      <c r="BJ77" s="15"/>
      <c r="BK77" s="15"/>
      <c r="BL77" s="15"/>
      <c r="BM77" s="14"/>
      <c r="BN77" s="14"/>
      <c r="BO77" s="14"/>
      <c r="BP77" s="14"/>
      <c r="BQ77" s="14"/>
      <c r="BR77" s="14"/>
      <c r="BS77" s="15"/>
      <c r="BT77" s="15"/>
      <c r="BU77" s="15"/>
      <c r="BV77" s="15"/>
      <c r="BW77" s="15"/>
      <c r="BX77" s="15"/>
      <c r="BY77" s="14"/>
      <c r="BZ77" s="14"/>
      <c r="CA77" s="14"/>
      <c r="CB77" s="14"/>
      <c r="CC77" s="14"/>
      <c r="CD77" s="14"/>
      <c r="CE77" s="7">
        <f t="shared" si="29"/>
        <v>0</v>
      </c>
      <c r="CF77" s="3" t="s">
        <v>100</v>
      </c>
      <c r="CG77" s="3">
        <f t="shared" si="30"/>
        <v>1</v>
      </c>
      <c r="CH77" s="7">
        <f t="shared" si="31"/>
        <v>0</v>
      </c>
      <c r="CI77" s="7">
        <f t="shared" si="32"/>
        <v>0</v>
      </c>
      <c r="CJ77" s="7">
        <f t="shared" si="33"/>
        <v>0</v>
      </c>
      <c r="CK77" s="7">
        <f t="shared" si="34"/>
        <v>0</v>
      </c>
      <c r="CL77" s="7">
        <f t="shared" si="35"/>
        <v>0</v>
      </c>
      <c r="CM77" s="6"/>
    </row>
    <row r="78" spans="1:91">
      <c r="A78" s="4">
        <v>3072</v>
      </c>
      <c r="B78" s="7">
        <f t="shared" si="24"/>
        <v>1</v>
      </c>
      <c r="C78" s="10" t="s">
        <v>50</v>
      </c>
      <c r="D78" s="10" t="s">
        <v>104</v>
      </c>
      <c r="E78" s="9" t="s">
        <v>101</v>
      </c>
      <c r="F78" s="13"/>
      <c r="G78" s="13"/>
      <c r="H78" s="13"/>
      <c r="I78" s="13"/>
      <c r="J78" s="13"/>
      <c r="K78" s="13"/>
      <c r="L78" s="10"/>
      <c r="M78" s="10"/>
      <c r="N78" s="10"/>
      <c r="O78" s="10"/>
      <c r="P78" s="10"/>
      <c r="Q78" s="10"/>
      <c r="R78" s="13"/>
      <c r="S78" s="13"/>
      <c r="T78" s="13"/>
      <c r="U78" s="13"/>
      <c r="V78" s="13"/>
      <c r="W78" s="13"/>
      <c r="X78" s="10"/>
      <c r="Y78" s="10"/>
      <c r="Z78" s="10"/>
      <c r="AA78" s="10"/>
      <c r="AB78" s="10"/>
      <c r="AC78" s="10"/>
      <c r="AD78" s="13"/>
      <c r="AE78" s="13"/>
      <c r="AF78" s="13"/>
      <c r="AG78" s="13"/>
      <c r="AH78" s="13"/>
      <c r="AI78" s="13"/>
      <c r="AJ78" s="10"/>
      <c r="AK78" s="10"/>
      <c r="AL78" s="10"/>
      <c r="AM78" s="10"/>
      <c r="AN78" s="10"/>
      <c r="AO78" s="10"/>
      <c r="AP78" s="7">
        <f t="shared" si="25"/>
        <v>0</v>
      </c>
      <c r="AQ78" s="3" t="s">
        <v>100</v>
      </c>
      <c r="AR78" s="3">
        <f t="shared" si="26"/>
        <v>1</v>
      </c>
      <c r="AS78" s="7">
        <f t="shared" si="27"/>
        <v>0</v>
      </c>
      <c r="AT78" s="7">
        <f t="shared" si="28"/>
        <v>0</v>
      </c>
      <c r="AU78" s="13"/>
      <c r="AV78" s="13"/>
      <c r="AW78" s="13"/>
      <c r="AX78" s="13"/>
      <c r="AY78" s="13"/>
      <c r="AZ78" s="13"/>
      <c r="BA78" s="10"/>
      <c r="BB78" s="10"/>
      <c r="BC78" s="10"/>
      <c r="BD78" s="10"/>
      <c r="BE78" s="10"/>
      <c r="BF78" s="10"/>
      <c r="BG78" s="13"/>
      <c r="BH78" s="13"/>
      <c r="BI78" s="13"/>
      <c r="BJ78" s="13"/>
      <c r="BK78" s="13"/>
      <c r="BL78" s="13"/>
      <c r="BM78" s="10"/>
      <c r="BN78" s="10"/>
      <c r="BO78" s="10"/>
      <c r="BP78" s="10"/>
      <c r="BQ78" s="10"/>
      <c r="BR78" s="10"/>
      <c r="BS78" s="13"/>
      <c r="BT78" s="13"/>
      <c r="BU78" s="13"/>
      <c r="BV78" s="13"/>
      <c r="BW78" s="13"/>
      <c r="BX78" s="13"/>
      <c r="BY78" s="10"/>
      <c r="BZ78" s="10"/>
      <c r="CA78" s="10"/>
      <c r="CB78" s="10"/>
      <c r="CC78" s="10"/>
      <c r="CD78" s="10"/>
      <c r="CE78" s="7">
        <f t="shared" si="29"/>
        <v>0</v>
      </c>
      <c r="CF78" s="3" t="s">
        <v>100</v>
      </c>
      <c r="CG78" s="3">
        <f t="shared" si="30"/>
        <v>1</v>
      </c>
      <c r="CH78" s="7">
        <f t="shared" si="31"/>
        <v>0</v>
      </c>
      <c r="CI78" s="7">
        <f t="shared" si="32"/>
        <v>0</v>
      </c>
      <c r="CJ78" s="7">
        <f t="shared" si="33"/>
        <v>0</v>
      </c>
      <c r="CK78" s="7">
        <f t="shared" si="34"/>
        <v>0</v>
      </c>
      <c r="CL78" s="7">
        <f t="shared" si="35"/>
        <v>0</v>
      </c>
      <c r="CM78" s="6"/>
    </row>
    <row r="79" spans="1:91">
      <c r="A79" s="4">
        <v>3073</v>
      </c>
      <c r="B79" s="7">
        <f t="shared" si="24"/>
        <v>1</v>
      </c>
      <c r="C79" s="10" t="s">
        <v>51</v>
      </c>
      <c r="D79" s="10" t="s">
        <v>103</v>
      </c>
      <c r="E79" s="9" t="s">
        <v>101</v>
      </c>
      <c r="F79" s="12"/>
      <c r="G79" s="12"/>
      <c r="H79" s="12"/>
      <c r="I79" s="12"/>
      <c r="J79" s="12"/>
      <c r="K79" s="12"/>
      <c r="L79" s="11"/>
      <c r="M79" s="11"/>
      <c r="N79" s="11"/>
      <c r="O79" s="11"/>
      <c r="P79" s="11"/>
      <c r="Q79" s="11"/>
      <c r="R79" s="12"/>
      <c r="S79" s="12"/>
      <c r="T79" s="12"/>
      <c r="U79" s="12"/>
      <c r="V79" s="12"/>
      <c r="W79" s="12"/>
      <c r="X79" s="11"/>
      <c r="Y79" s="11"/>
      <c r="Z79" s="11"/>
      <c r="AA79" s="11"/>
      <c r="AB79" s="11"/>
      <c r="AC79" s="11"/>
      <c r="AD79" s="12"/>
      <c r="AE79" s="12"/>
      <c r="AF79" s="12"/>
      <c r="AG79" s="12"/>
      <c r="AH79" s="12"/>
      <c r="AI79" s="12"/>
      <c r="AJ79" s="11"/>
      <c r="AK79" s="11"/>
      <c r="AL79" s="11"/>
      <c r="AM79" s="11"/>
      <c r="AN79" s="11"/>
      <c r="AO79" s="11"/>
      <c r="AP79" s="7">
        <f t="shared" si="25"/>
        <v>0</v>
      </c>
      <c r="AQ79" s="3" t="s">
        <v>100</v>
      </c>
      <c r="AR79" s="3">
        <f t="shared" si="26"/>
        <v>1</v>
      </c>
      <c r="AS79" s="7">
        <f t="shared" si="27"/>
        <v>0</v>
      </c>
      <c r="AT79" s="7">
        <f t="shared" si="28"/>
        <v>0</v>
      </c>
      <c r="AU79" s="8"/>
      <c r="AV79" s="8"/>
      <c r="AW79" s="8"/>
      <c r="AX79" s="8"/>
      <c r="AY79" s="8"/>
      <c r="AZ79" s="8"/>
      <c r="BG79" s="8"/>
      <c r="BH79" s="8"/>
      <c r="BI79" s="8"/>
      <c r="BJ79" s="8"/>
      <c r="BK79" s="8"/>
      <c r="BL79" s="8"/>
      <c r="BS79" s="8"/>
      <c r="BT79" s="8"/>
      <c r="BU79" s="8"/>
      <c r="BV79" s="8"/>
      <c r="BW79" s="8"/>
      <c r="BX79" s="8"/>
      <c r="CE79" s="7">
        <f t="shared" si="29"/>
        <v>0</v>
      </c>
      <c r="CF79" s="3" t="s">
        <v>100</v>
      </c>
      <c r="CG79" s="3">
        <f t="shared" si="30"/>
        <v>1</v>
      </c>
      <c r="CH79" s="7">
        <f t="shared" si="31"/>
        <v>0</v>
      </c>
      <c r="CI79" s="7">
        <f t="shared" si="32"/>
        <v>0</v>
      </c>
      <c r="CJ79" s="7">
        <f t="shared" si="33"/>
        <v>0</v>
      </c>
      <c r="CK79" s="7">
        <f t="shared" si="34"/>
        <v>0</v>
      </c>
      <c r="CL79" s="7">
        <f t="shared" si="35"/>
        <v>0</v>
      </c>
      <c r="CM79" s="6"/>
    </row>
    <row r="80" spans="1:91">
      <c r="A80" s="4">
        <v>3074</v>
      </c>
      <c r="B80" s="7">
        <f t="shared" si="24"/>
        <v>1</v>
      </c>
      <c r="C80" s="10" t="s">
        <v>82</v>
      </c>
      <c r="D80" s="10" t="s">
        <v>102</v>
      </c>
      <c r="E80" s="9" t="s">
        <v>101</v>
      </c>
      <c r="F80" s="8"/>
      <c r="G80" s="8"/>
      <c r="H80" s="8"/>
      <c r="I80" s="8"/>
      <c r="J80" s="8"/>
      <c r="K80" s="8"/>
      <c r="R80" s="8"/>
      <c r="S80" s="8"/>
      <c r="T80" s="8"/>
      <c r="U80" s="8"/>
      <c r="V80" s="8"/>
      <c r="W80" s="8"/>
      <c r="AD80" s="8"/>
      <c r="AE80" s="8"/>
      <c r="AF80" s="8"/>
      <c r="AG80" s="8"/>
      <c r="AH80" s="8"/>
      <c r="AI80" s="8"/>
      <c r="AP80" s="7">
        <f t="shared" si="25"/>
        <v>0</v>
      </c>
      <c r="AQ80" s="3" t="s">
        <v>100</v>
      </c>
      <c r="AR80" s="3">
        <f t="shared" si="26"/>
        <v>1</v>
      </c>
      <c r="AS80" s="7">
        <f t="shared" si="27"/>
        <v>0</v>
      </c>
      <c r="AT80" s="7">
        <f t="shared" si="28"/>
        <v>0</v>
      </c>
      <c r="AU80" s="8"/>
      <c r="AV80" s="8"/>
      <c r="AW80" s="8"/>
      <c r="AX80" s="8"/>
      <c r="AY80" s="8"/>
      <c r="AZ80" s="8"/>
      <c r="BG80" s="8"/>
      <c r="BH80" s="8"/>
      <c r="BI80" s="8"/>
      <c r="BJ80" s="8"/>
      <c r="BK80" s="8"/>
      <c r="BL80" s="8"/>
      <c r="BS80" s="8"/>
      <c r="BT80" s="8"/>
      <c r="BU80" s="8"/>
      <c r="BV80" s="8"/>
      <c r="BW80" s="8"/>
      <c r="BX80" s="8"/>
      <c r="CE80" s="7">
        <f t="shared" si="29"/>
        <v>0</v>
      </c>
      <c r="CF80" s="3" t="s">
        <v>100</v>
      </c>
      <c r="CG80" s="3">
        <f t="shared" si="30"/>
        <v>1</v>
      </c>
      <c r="CH80" s="7">
        <f t="shared" si="31"/>
        <v>0</v>
      </c>
      <c r="CI80" s="7">
        <f t="shared" si="32"/>
        <v>0</v>
      </c>
      <c r="CJ80" s="7">
        <f t="shared" si="33"/>
        <v>0</v>
      </c>
      <c r="CK80" s="7">
        <f t="shared" si="34"/>
        <v>0</v>
      </c>
      <c r="CL80" s="7">
        <f t="shared" si="35"/>
        <v>0</v>
      </c>
      <c r="CM80" s="6"/>
    </row>
    <row r="81" spans="6:91">
      <c r="CM81" s="6"/>
    </row>
    <row r="82" spans="6:91">
      <c r="CM82" s="6"/>
    </row>
    <row r="83" spans="6:91">
      <c r="CM83" s="6"/>
    </row>
    <row r="84" spans="6:91">
      <c r="CM84" s="6"/>
    </row>
    <row r="85" spans="6:91">
      <c r="CM85" s="6"/>
    </row>
    <row r="86" spans="6:91">
      <c r="F86" s="4" t="s">
        <v>99</v>
      </c>
      <c r="CM86" s="6"/>
    </row>
    <row r="87" spans="6:91">
      <c r="CM87" s="6"/>
    </row>
    <row r="88" spans="6:91">
      <c r="CM88" s="6"/>
    </row>
  </sheetData>
  <autoFilter ref="A6:CL19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8" showButton="0"/>
    <filterColumn colId="39" showButton="0"/>
    <filterColumn colId="46" showButton="0"/>
    <filterColumn colId="47" showButton="0"/>
    <filterColumn colId="48" showButton="0"/>
    <filterColumn colId="49" showButton="0"/>
    <filterColumn colId="50" showButton="0"/>
    <filterColumn colId="52" showButton="0"/>
    <filterColumn colId="53" showButton="0"/>
    <filterColumn colId="54" showButton="0"/>
    <filterColumn colId="55" showButton="0"/>
    <filterColumn colId="56" showButton="0"/>
    <filterColumn colId="58" showButton="0"/>
    <filterColumn colId="59" showButton="0"/>
    <filterColumn colId="60" showButton="0"/>
    <filterColumn colId="61" showButton="0"/>
    <filterColumn colId="62" showButton="0"/>
    <filterColumn colId="64" showButton="0"/>
    <filterColumn colId="65" showButton="0"/>
    <filterColumn colId="66" showButton="0"/>
    <filterColumn colId="67" showButton="0"/>
    <filterColumn colId="68" showButton="0"/>
    <filterColumn colId="70" showButton="0"/>
    <filterColumn colId="71" showButton="0"/>
    <filterColumn colId="72" showButton="0"/>
    <filterColumn colId="73" showButton="0"/>
    <filterColumn colId="74" showButton="0"/>
    <filterColumn colId="76" showButton="0"/>
    <filterColumn colId="77" showButton="0"/>
    <filterColumn colId="78" showButton="0"/>
    <filterColumn colId="79" showButton="0"/>
    <filterColumn colId="80" showButton="0"/>
    <sortState ref="A7:CM97">
      <sortCondition ref="B6:B19"/>
    </sortState>
  </autoFilter>
  <mergeCells count="17">
    <mergeCell ref="BY6:CD6"/>
    <mergeCell ref="AJ6:AO6"/>
    <mergeCell ref="AU6:AZ6"/>
    <mergeCell ref="BA6:BF6"/>
    <mergeCell ref="BG6:BL6"/>
    <mergeCell ref="BM6:BR6"/>
    <mergeCell ref="BS6:BX6"/>
    <mergeCell ref="F6:K6"/>
    <mergeCell ref="L6:Q6"/>
    <mergeCell ref="R6:W6"/>
    <mergeCell ref="X6:AC6"/>
    <mergeCell ref="AD6:AI6"/>
    <mergeCell ref="B1:CM1"/>
    <mergeCell ref="B2:CM2"/>
    <mergeCell ref="B3:CM3"/>
    <mergeCell ref="B4:CF4"/>
    <mergeCell ref="CH4:CM4"/>
  </mergeCells>
  <phoneticPr fontId="3" type="noConversion"/>
  <printOptions horizontalCentered="1"/>
  <pageMargins left="0.39370078740157499" right="0.39370078740157499" top="0.59055118110236204" bottom="1.18" header="0.196850393700787" footer="0.18"/>
  <pageSetup paperSize="9" scale="71" fitToHeight="5" orientation="portrait" r:id="rId1"/>
  <headerFooter>
    <oddFooter>&amp;C裁判長：　　　　　　　　　　　　競賽組：　　　　　　　　　　　　紀錄組：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M35"/>
  <sheetViews>
    <sheetView view="pageBreakPreview" zoomScale="90" zoomScaleSheetLayoutView="90" workbookViewId="0">
      <pane xSplit="10" ySplit="3" topLeftCell="K4" activePane="bottomRight" state="frozen"/>
      <selection activeCell="C15" sqref="C15"/>
      <selection pane="topRight" activeCell="C15" sqref="C15"/>
      <selection pane="bottomLeft" activeCell="C15" sqref="C15"/>
      <selection pane="bottomRight" sqref="A1:M1"/>
    </sheetView>
  </sheetViews>
  <sheetFormatPr defaultColWidth="9" defaultRowHeight="16.2"/>
  <cols>
    <col min="1" max="1" width="14.44140625" style="1" bestFit="1" customWidth="1"/>
    <col min="2" max="2" width="11.44140625" style="1" hidden="1" customWidth="1"/>
    <col min="3" max="3" width="24.6640625" style="37" bestFit="1" customWidth="1"/>
    <col min="4" max="4" width="22.6640625" style="1" customWidth="1"/>
    <col min="5" max="5" width="14.44140625" style="1" bestFit="1" customWidth="1"/>
    <col min="6" max="7" width="10.6640625" style="1" customWidth="1"/>
    <col min="8" max="8" width="14.44140625" style="1" bestFit="1" customWidth="1"/>
    <col min="9" max="9" width="0.21875" style="1" customWidth="1"/>
    <col min="10" max="10" width="21.5546875" style="1" customWidth="1"/>
    <col min="11" max="11" width="10.6640625" style="2" customWidth="1"/>
    <col min="12" max="13" width="10.6640625" style="1" customWidth="1"/>
    <col min="14" max="16384" width="9" style="1"/>
  </cols>
  <sheetData>
    <row r="1" spans="1:13" s="38" customFormat="1" ht="28.8">
      <c r="A1" s="91" t="s">
        <v>422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3.4">
      <c r="A2" s="88" t="s">
        <v>357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">
      <c r="A3" s="39" t="s">
        <v>0</v>
      </c>
      <c r="B3" s="40" t="s">
        <v>279</v>
      </c>
      <c r="C3" s="39" t="s">
        <v>267</v>
      </c>
      <c r="D3" s="39" t="s">
        <v>269</v>
      </c>
      <c r="E3" s="39" t="s">
        <v>281</v>
      </c>
      <c r="F3" s="39" t="s">
        <v>270</v>
      </c>
      <c r="G3" s="39" t="s">
        <v>271</v>
      </c>
      <c r="H3" s="39" t="s">
        <v>268</v>
      </c>
      <c r="I3" s="40" t="s">
        <v>278</v>
      </c>
      <c r="J3" s="74" t="s">
        <v>280</v>
      </c>
      <c r="K3" s="41" t="s">
        <v>3</v>
      </c>
      <c r="L3" s="39" t="s">
        <v>1</v>
      </c>
      <c r="M3" s="39" t="s">
        <v>266</v>
      </c>
    </row>
    <row r="4" spans="1:13" ht="21">
      <c r="A4" s="92">
        <v>1</v>
      </c>
      <c r="B4" s="42">
        <v>4</v>
      </c>
      <c r="C4" s="81" t="s">
        <v>291</v>
      </c>
      <c r="D4" s="81" t="s">
        <v>293</v>
      </c>
      <c r="E4" s="43" t="s">
        <v>213</v>
      </c>
      <c r="F4" s="43"/>
      <c r="G4" s="43"/>
      <c r="H4" s="43"/>
      <c r="I4" s="44">
        <f>K4</f>
        <v>1</v>
      </c>
      <c r="J4" s="92">
        <f>SUM(H4:H7)-MIN(H4:H7)</f>
        <v>0</v>
      </c>
      <c r="K4" s="92">
        <f>RANK(J4,$J$4:$J$35)</f>
        <v>1</v>
      </c>
      <c r="L4" s="74"/>
      <c r="M4" s="74"/>
    </row>
    <row r="5" spans="1:13" ht="21">
      <c r="A5" s="93"/>
      <c r="B5" s="42">
        <v>4</v>
      </c>
      <c r="C5" s="81" t="s">
        <v>291</v>
      </c>
      <c r="D5" s="81" t="s">
        <v>385</v>
      </c>
      <c r="E5" s="43" t="s">
        <v>211</v>
      </c>
      <c r="F5" s="43"/>
      <c r="G5" s="43"/>
      <c r="H5" s="43"/>
      <c r="I5" s="45">
        <f>K4</f>
        <v>1</v>
      </c>
      <c r="J5" s="93"/>
      <c r="K5" s="93">
        <f t="shared" ref="K5:K35" si="0">RANK(J5,$J$4:$J$35)</f>
        <v>1</v>
      </c>
      <c r="L5" s="74"/>
      <c r="M5" s="74"/>
    </row>
    <row r="6" spans="1:13" ht="21">
      <c r="A6" s="93"/>
      <c r="B6" s="42">
        <v>4</v>
      </c>
      <c r="C6" s="81" t="s">
        <v>291</v>
      </c>
      <c r="D6" s="81" t="s">
        <v>295</v>
      </c>
      <c r="E6" s="43" t="s">
        <v>209</v>
      </c>
      <c r="F6" s="43"/>
      <c r="G6" s="43"/>
      <c r="H6" s="43"/>
      <c r="I6" s="45">
        <f>K4</f>
        <v>1</v>
      </c>
      <c r="J6" s="93"/>
      <c r="K6" s="93">
        <f t="shared" si="0"/>
        <v>1</v>
      </c>
      <c r="L6" s="74"/>
      <c r="M6" s="74"/>
    </row>
    <row r="7" spans="1:13" ht="21">
      <c r="A7" s="94"/>
      <c r="B7" s="42">
        <v>4</v>
      </c>
      <c r="C7" s="81" t="s">
        <v>291</v>
      </c>
      <c r="D7" s="82" t="s">
        <v>386</v>
      </c>
      <c r="E7" s="43" t="s">
        <v>174</v>
      </c>
      <c r="F7" s="43"/>
      <c r="G7" s="43"/>
      <c r="H7" s="43"/>
      <c r="I7" s="46">
        <f>K4</f>
        <v>1</v>
      </c>
      <c r="J7" s="94"/>
      <c r="K7" s="94">
        <f t="shared" si="0"/>
        <v>1</v>
      </c>
      <c r="L7" s="74"/>
      <c r="M7" s="74"/>
    </row>
    <row r="8" spans="1:13" ht="21">
      <c r="A8" s="92">
        <v>2</v>
      </c>
      <c r="B8" s="42">
        <v>6</v>
      </c>
      <c r="C8" s="81" t="s">
        <v>292</v>
      </c>
      <c r="D8" s="81" t="s">
        <v>387</v>
      </c>
      <c r="E8" s="43" t="s">
        <v>170</v>
      </c>
      <c r="F8" s="43"/>
      <c r="G8" s="43"/>
      <c r="H8" s="43"/>
      <c r="I8" s="44">
        <f>K8</f>
        <v>1</v>
      </c>
      <c r="J8" s="92">
        <f>SUM(H8:H11)-MIN(H8:H11)</f>
        <v>0</v>
      </c>
      <c r="K8" s="92">
        <f t="shared" si="0"/>
        <v>1</v>
      </c>
      <c r="L8" s="74"/>
      <c r="M8" s="74"/>
    </row>
    <row r="9" spans="1:13" ht="21">
      <c r="A9" s="93"/>
      <c r="B9" s="42">
        <v>6</v>
      </c>
      <c r="C9" s="81" t="s">
        <v>292</v>
      </c>
      <c r="D9" s="81" t="s">
        <v>299</v>
      </c>
      <c r="E9" s="43" t="s">
        <v>137</v>
      </c>
      <c r="F9" s="43"/>
      <c r="G9" s="43"/>
      <c r="H9" s="43"/>
      <c r="I9" s="45">
        <f>K8</f>
        <v>1</v>
      </c>
      <c r="J9" s="93"/>
      <c r="K9" s="93">
        <f t="shared" si="0"/>
        <v>1</v>
      </c>
      <c r="L9" s="74"/>
      <c r="M9" s="74"/>
    </row>
    <row r="10" spans="1:13" ht="21">
      <c r="A10" s="93"/>
      <c r="B10" s="42">
        <v>6</v>
      </c>
      <c r="C10" s="81" t="s">
        <v>292</v>
      </c>
      <c r="D10" s="81" t="s">
        <v>311</v>
      </c>
      <c r="E10" s="43" t="s">
        <v>135</v>
      </c>
      <c r="F10" s="43"/>
      <c r="G10" s="43"/>
      <c r="H10" s="43"/>
      <c r="I10" s="45">
        <f>K8</f>
        <v>1</v>
      </c>
      <c r="J10" s="93"/>
      <c r="K10" s="93">
        <f t="shared" si="0"/>
        <v>1</v>
      </c>
      <c r="L10" s="74"/>
      <c r="M10" s="74"/>
    </row>
    <row r="11" spans="1:13" ht="21">
      <c r="A11" s="94"/>
      <c r="B11" s="42">
        <v>6</v>
      </c>
      <c r="C11" s="81" t="s">
        <v>292</v>
      </c>
      <c r="D11" s="82" t="s">
        <v>298</v>
      </c>
      <c r="E11" s="43" t="s">
        <v>133</v>
      </c>
      <c r="F11" s="43"/>
      <c r="G11" s="43"/>
      <c r="H11" s="43"/>
      <c r="I11" s="46">
        <f>K8</f>
        <v>1</v>
      </c>
      <c r="J11" s="94"/>
      <c r="K11" s="94">
        <f t="shared" si="0"/>
        <v>1</v>
      </c>
      <c r="L11" s="74"/>
      <c r="M11" s="74"/>
    </row>
    <row r="12" spans="1:13" ht="21">
      <c r="A12" s="92">
        <v>3</v>
      </c>
      <c r="B12" s="42">
        <v>5</v>
      </c>
      <c r="C12" s="81"/>
      <c r="D12" s="81"/>
      <c r="E12" s="43"/>
      <c r="F12" s="43"/>
      <c r="G12" s="43"/>
      <c r="H12" s="43"/>
      <c r="I12" s="44">
        <f>K12</f>
        <v>1</v>
      </c>
      <c r="J12" s="92">
        <f>SUM(H12:H15)-MIN(H12:H15)</f>
        <v>0</v>
      </c>
      <c r="K12" s="92">
        <f t="shared" si="0"/>
        <v>1</v>
      </c>
      <c r="L12" s="74"/>
      <c r="M12" s="74"/>
    </row>
    <row r="13" spans="1:13" ht="21">
      <c r="A13" s="93"/>
      <c r="B13" s="42">
        <v>5</v>
      </c>
      <c r="C13" s="81"/>
      <c r="D13" s="81"/>
      <c r="E13" s="43"/>
      <c r="F13" s="43"/>
      <c r="G13" s="43"/>
      <c r="H13" s="43"/>
      <c r="I13" s="45">
        <f>K12</f>
        <v>1</v>
      </c>
      <c r="J13" s="93"/>
      <c r="K13" s="93">
        <f t="shared" si="0"/>
        <v>1</v>
      </c>
      <c r="L13" s="74"/>
      <c r="M13" s="74"/>
    </row>
    <row r="14" spans="1:13" ht="21">
      <c r="A14" s="93"/>
      <c r="B14" s="42">
        <v>5</v>
      </c>
      <c r="C14" s="81"/>
      <c r="D14" s="81"/>
      <c r="E14" s="43"/>
      <c r="F14" s="43"/>
      <c r="G14" s="43"/>
      <c r="H14" s="43"/>
      <c r="I14" s="45">
        <f>K12</f>
        <v>1</v>
      </c>
      <c r="J14" s="93"/>
      <c r="K14" s="93">
        <f t="shared" si="0"/>
        <v>1</v>
      </c>
      <c r="L14" s="74"/>
      <c r="M14" s="74"/>
    </row>
    <row r="15" spans="1:13" ht="21">
      <c r="A15" s="94"/>
      <c r="B15" s="42">
        <v>5</v>
      </c>
      <c r="C15" s="82"/>
      <c r="D15" s="82"/>
      <c r="E15" s="43"/>
      <c r="F15" s="48">
        <v>0</v>
      </c>
      <c r="G15" s="48">
        <v>0</v>
      </c>
      <c r="H15" s="48">
        <v>0</v>
      </c>
      <c r="I15" s="46">
        <f>K12</f>
        <v>1</v>
      </c>
      <c r="J15" s="94"/>
      <c r="K15" s="94">
        <f t="shared" si="0"/>
        <v>1</v>
      </c>
      <c r="L15" s="74"/>
      <c r="M15" s="74"/>
    </row>
    <row r="16" spans="1:13" ht="21">
      <c r="A16" s="92">
        <v>4</v>
      </c>
      <c r="B16" s="42">
        <v>1</v>
      </c>
      <c r="C16" s="43"/>
      <c r="D16" s="43"/>
      <c r="E16" s="43"/>
      <c r="F16" s="43"/>
      <c r="G16" s="43"/>
      <c r="H16" s="43"/>
      <c r="I16" s="44">
        <f>K16</f>
        <v>1</v>
      </c>
      <c r="J16" s="92">
        <f>SUM(H16:H19)-MIN(H16:H19)</f>
        <v>0</v>
      </c>
      <c r="K16" s="92">
        <f t="shared" si="0"/>
        <v>1</v>
      </c>
      <c r="L16" s="74"/>
      <c r="M16" s="74"/>
    </row>
    <row r="17" spans="1:13" ht="21">
      <c r="A17" s="93">
        <v>35</v>
      </c>
      <c r="B17" s="42">
        <v>1</v>
      </c>
      <c r="C17" s="43"/>
      <c r="D17" s="43"/>
      <c r="E17" s="43"/>
      <c r="F17" s="43"/>
      <c r="G17" s="43"/>
      <c r="H17" s="43"/>
      <c r="I17" s="45">
        <f>K16</f>
        <v>1</v>
      </c>
      <c r="J17" s="93"/>
      <c r="K17" s="93">
        <f t="shared" si="0"/>
        <v>1</v>
      </c>
      <c r="L17" s="74"/>
      <c r="M17" s="74"/>
    </row>
    <row r="18" spans="1:13" ht="21">
      <c r="A18" s="93">
        <v>36</v>
      </c>
      <c r="B18" s="42">
        <v>1</v>
      </c>
      <c r="C18" s="43"/>
      <c r="D18" s="43"/>
      <c r="E18" s="43"/>
      <c r="F18" s="43"/>
      <c r="G18" s="43"/>
      <c r="H18" s="43"/>
      <c r="I18" s="45">
        <f>K16</f>
        <v>1</v>
      </c>
      <c r="J18" s="93"/>
      <c r="K18" s="93">
        <f t="shared" si="0"/>
        <v>1</v>
      </c>
      <c r="L18" s="74"/>
      <c r="M18" s="74"/>
    </row>
    <row r="19" spans="1:13" ht="21">
      <c r="A19" s="94">
        <v>37</v>
      </c>
      <c r="B19" s="42">
        <v>1</v>
      </c>
      <c r="C19" s="43"/>
      <c r="D19" s="43"/>
      <c r="E19" s="43"/>
      <c r="F19" s="43"/>
      <c r="G19" s="43"/>
      <c r="H19" s="43"/>
      <c r="I19" s="46">
        <f>K16</f>
        <v>1</v>
      </c>
      <c r="J19" s="94"/>
      <c r="K19" s="94">
        <f t="shared" si="0"/>
        <v>1</v>
      </c>
      <c r="L19" s="74"/>
      <c r="M19" s="74"/>
    </row>
    <row r="20" spans="1:13" ht="21">
      <c r="A20" s="92">
        <v>5</v>
      </c>
      <c r="B20" s="42">
        <v>2</v>
      </c>
      <c r="C20" s="43"/>
      <c r="D20" s="43"/>
      <c r="E20" s="43"/>
      <c r="F20" s="43"/>
      <c r="G20" s="43"/>
      <c r="H20" s="43"/>
      <c r="I20" s="44">
        <f>K20</f>
        <v>1</v>
      </c>
      <c r="J20" s="92">
        <f>SUM(H20:H23)-MIN(H20:H23)</f>
        <v>0</v>
      </c>
      <c r="K20" s="92">
        <f t="shared" si="0"/>
        <v>1</v>
      </c>
      <c r="L20" s="74"/>
      <c r="M20" s="74"/>
    </row>
    <row r="21" spans="1:13" ht="21">
      <c r="A21" s="93">
        <v>39</v>
      </c>
      <c r="B21" s="42">
        <v>2</v>
      </c>
      <c r="C21" s="43"/>
      <c r="D21" s="43"/>
      <c r="E21" s="43"/>
      <c r="F21" s="43"/>
      <c r="G21" s="43"/>
      <c r="H21" s="43"/>
      <c r="I21" s="45">
        <f>K20</f>
        <v>1</v>
      </c>
      <c r="J21" s="93"/>
      <c r="K21" s="93">
        <f t="shared" si="0"/>
        <v>1</v>
      </c>
      <c r="L21" s="74"/>
      <c r="M21" s="74"/>
    </row>
    <row r="22" spans="1:13" ht="21">
      <c r="A22" s="93">
        <v>40</v>
      </c>
      <c r="B22" s="42">
        <v>2</v>
      </c>
      <c r="C22" s="43"/>
      <c r="D22" s="43"/>
      <c r="E22" s="43"/>
      <c r="F22" s="43"/>
      <c r="G22" s="43"/>
      <c r="H22" s="43"/>
      <c r="I22" s="45">
        <f>K20</f>
        <v>1</v>
      </c>
      <c r="J22" s="93"/>
      <c r="K22" s="93">
        <f t="shared" si="0"/>
        <v>1</v>
      </c>
      <c r="L22" s="74"/>
      <c r="M22" s="74"/>
    </row>
    <row r="23" spans="1:13" ht="21">
      <c r="A23" s="94">
        <v>41</v>
      </c>
      <c r="B23" s="42">
        <v>2</v>
      </c>
      <c r="C23" s="43"/>
      <c r="D23" s="43"/>
      <c r="E23" s="43"/>
      <c r="F23" s="48"/>
      <c r="G23" s="48"/>
      <c r="H23" s="48"/>
      <c r="I23" s="46">
        <f>K20</f>
        <v>1</v>
      </c>
      <c r="J23" s="94"/>
      <c r="K23" s="94">
        <f t="shared" si="0"/>
        <v>1</v>
      </c>
      <c r="L23" s="74"/>
      <c r="M23" s="74"/>
    </row>
    <row r="24" spans="1:13" ht="21">
      <c r="A24" s="92">
        <v>6</v>
      </c>
      <c r="B24" s="42">
        <v>3</v>
      </c>
      <c r="C24" s="43"/>
      <c r="D24" s="43"/>
      <c r="E24" s="43"/>
      <c r="F24" s="43"/>
      <c r="G24" s="43"/>
      <c r="H24" s="43"/>
      <c r="I24" s="44">
        <f>K24</f>
        <v>1</v>
      </c>
      <c r="J24" s="92">
        <f>SUM(H24:H27)-MIN(H24:H27)</f>
        <v>0</v>
      </c>
      <c r="K24" s="92">
        <f t="shared" si="0"/>
        <v>1</v>
      </c>
      <c r="L24" s="74"/>
      <c r="M24" s="74"/>
    </row>
    <row r="25" spans="1:13" ht="21">
      <c r="A25" s="93">
        <v>43</v>
      </c>
      <c r="B25" s="42">
        <v>3</v>
      </c>
      <c r="C25" s="43"/>
      <c r="D25" s="43"/>
      <c r="E25" s="43"/>
      <c r="F25" s="43"/>
      <c r="G25" s="43"/>
      <c r="H25" s="43"/>
      <c r="I25" s="45">
        <f>K24</f>
        <v>1</v>
      </c>
      <c r="J25" s="93"/>
      <c r="K25" s="93">
        <f t="shared" si="0"/>
        <v>1</v>
      </c>
      <c r="L25" s="74"/>
      <c r="M25" s="74"/>
    </row>
    <row r="26" spans="1:13" ht="21">
      <c r="A26" s="93">
        <v>44</v>
      </c>
      <c r="B26" s="42">
        <v>3</v>
      </c>
      <c r="C26" s="43"/>
      <c r="D26" s="43"/>
      <c r="E26" s="43"/>
      <c r="F26" s="43"/>
      <c r="G26" s="43"/>
      <c r="H26" s="43"/>
      <c r="I26" s="45">
        <f>I24</f>
        <v>1</v>
      </c>
      <c r="J26" s="93"/>
      <c r="K26" s="93">
        <f t="shared" si="0"/>
        <v>1</v>
      </c>
      <c r="L26" s="74"/>
      <c r="M26" s="74"/>
    </row>
    <row r="27" spans="1:13" ht="21">
      <c r="A27" s="94">
        <v>45</v>
      </c>
      <c r="B27" s="42">
        <v>3</v>
      </c>
      <c r="C27" s="43"/>
      <c r="D27" s="43"/>
      <c r="E27" s="43"/>
      <c r="F27" s="43"/>
      <c r="G27" s="43"/>
      <c r="H27" s="43"/>
      <c r="I27" s="46">
        <f>I24</f>
        <v>1</v>
      </c>
      <c r="J27" s="94"/>
      <c r="K27" s="94">
        <f t="shared" si="0"/>
        <v>1</v>
      </c>
      <c r="L27" s="74"/>
      <c r="M27" s="74"/>
    </row>
    <row r="28" spans="1:13" ht="21">
      <c r="A28" s="92">
        <v>7</v>
      </c>
      <c r="B28" s="42">
        <v>7</v>
      </c>
      <c r="C28" s="43"/>
      <c r="D28" s="43"/>
      <c r="E28" s="43"/>
      <c r="F28" s="48">
        <v>0</v>
      </c>
      <c r="G28" s="48">
        <v>0</v>
      </c>
      <c r="H28" s="48">
        <v>0</v>
      </c>
      <c r="I28" s="44">
        <f>K28</f>
        <v>1</v>
      </c>
      <c r="J28" s="92">
        <f>SUM(H28:H31)-MIN(H28:H31)</f>
        <v>0</v>
      </c>
      <c r="K28" s="92">
        <f t="shared" si="0"/>
        <v>1</v>
      </c>
      <c r="L28" s="74"/>
      <c r="M28" s="74"/>
    </row>
    <row r="29" spans="1:13" ht="21">
      <c r="A29" s="93">
        <v>47</v>
      </c>
      <c r="B29" s="42">
        <v>7</v>
      </c>
      <c r="C29" s="43"/>
      <c r="D29" s="43"/>
      <c r="E29" s="43"/>
      <c r="F29" s="48">
        <v>0</v>
      </c>
      <c r="G29" s="48">
        <v>0</v>
      </c>
      <c r="H29" s="48">
        <v>0</v>
      </c>
      <c r="I29" s="45">
        <f>K28</f>
        <v>1</v>
      </c>
      <c r="J29" s="93"/>
      <c r="K29" s="93">
        <f t="shared" si="0"/>
        <v>1</v>
      </c>
      <c r="L29" s="74"/>
      <c r="M29" s="74"/>
    </row>
    <row r="30" spans="1:13" ht="21">
      <c r="A30" s="93">
        <v>48</v>
      </c>
      <c r="B30" s="42">
        <v>7</v>
      </c>
      <c r="C30" s="43"/>
      <c r="D30" s="43"/>
      <c r="E30" s="43"/>
      <c r="F30" s="48">
        <v>0</v>
      </c>
      <c r="G30" s="48">
        <v>0</v>
      </c>
      <c r="H30" s="48">
        <v>0</v>
      </c>
      <c r="I30" s="45">
        <f>K28</f>
        <v>1</v>
      </c>
      <c r="J30" s="93"/>
      <c r="K30" s="93">
        <f t="shared" si="0"/>
        <v>1</v>
      </c>
      <c r="L30" s="74"/>
      <c r="M30" s="74"/>
    </row>
    <row r="31" spans="1:13" ht="21">
      <c r="A31" s="94">
        <v>49</v>
      </c>
      <c r="B31" s="42">
        <v>7</v>
      </c>
      <c r="C31" s="43"/>
      <c r="D31" s="43"/>
      <c r="E31" s="43"/>
      <c r="F31" s="48">
        <v>0</v>
      </c>
      <c r="G31" s="48">
        <v>0</v>
      </c>
      <c r="H31" s="48">
        <v>0</v>
      </c>
      <c r="I31" s="46">
        <f>K28</f>
        <v>1</v>
      </c>
      <c r="J31" s="94"/>
      <c r="K31" s="94">
        <f t="shared" si="0"/>
        <v>1</v>
      </c>
      <c r="L31" s="74"/>
      <c r="M31" s="74"/>
    </row>
    <row r="32" spans="1:13" ht="21">
      <c r="A32" s="92">
        <v>8</v>
      </c>
      <c r="B32" s="42">
        <v>8</v>
      </c>
      <c r="C32" s="43"/>
      <c r="D32" s="43"/>
      <c r="E32" s="43"/>
      <c r="F32" s="48">
        <v>0</v>
      </c>
      <c r="G32" s="48">
        <v>0</v>
      </c>
      <c r="H32" s="48">
        <v>0</v>
      </c>
      <c r="I32" s="44">
        <f>K32</f>
        <v>1</v>
      </c>
      <c r="J32" s="92">
        <f t="shared" ref="J32" si="1">SUM(H32:H35)-MIN(H32:H35)</f>
        <v>0</v>
      </c>
      <c r="K32" s="92">
        <f t="shared" si="0"/>
        <v>1</v>
      </c>
      <c r="L32" s="74"/>
      <c r="M32" s="74"/>
    </row>
    <row r="33" spans="1:13" ht="21">
      <c r="A33" s="93">
        <v>51</v>
      </c>
      <c r="B33" s="42">
        <v>8</v>
      </c>
      <c r="C33" s="43"/>
      <c r="D33" s="43"/>
      <c r="E33" s="43"/>
      <c r="F33" s="48">
        <v>0</v>
      </c>
      <c r="G33" s="48">
        <v>0</v>
      </c>
      <c r="H33" s="48">
        <v>0</v>
      </c>
      <c r="I33" s="45">
        <f>K32</f>
        <v>1</v>
      </c>
      <c r="J33" s="93"/>
      <c r="K33" s="93">
        <f t="shared" si="0"/>
        <v>1</v>
      </c>
      <c r="L33" s="74"/>
      <c r="M33" s="74"/>
    </row>
    <row r="34" spans="1:13" ht="21">
      <c r="A34" s="93">
        <v>52</v>
      </c>
      <c r="B34" s="42">
        <v>8</v>
      </c>
      <c r="C34" s="43"/>
      <c r="D34" s="43"/>
      <c r="E34" s="43"/>
      <c r="F34" s="48">
        <v>0</v>
      </c>
      <c r="G34" s="48">
        <v>0</v>
      </c>
      <c r="H34" s="48">
        <v>0</v>
      </c>
      <c r="I34" s="45">
        <f>K32</f>
        <v>1</v>
      </c>
      <c r="J34" s="93"/>
      <c r="K34" s="93">
        <f t="shared" si="0"/>
        <v>1</v>
      </c>
      <c r="L34" s="74"/>
      <c r="M34" s="74"/>
    </row>
    <row r="35" spans="1:13" ht="21">
      <c r="A35" s="94">
        <v>53</v>
      </c>
      <c r="B35" s="42">
        <v>8</v>
      </c>
      <c r="C35" s="43"/>
      <c r="D35" s="43"/>
      <c r="E35" s="43"/>
      <c r="F35" s="48">
        <v>0</v>
      </c>
      <c r="G35" s="48">
        <v>0</v>
      </c>
      <c r="H35" s="48">
        <v>0</v>
      </c>
      <c r="I35" s="46">
        <f>K32</f>
        <v>1</v>
      </c>
      <c r="J35" s="94"/>
      <c r="K35" s="94">
        <f t="shared" si="0"/>
        <v>1</v>
      </c>
      <c r="L35" s="74"/>
      <c r="M35" s="74"/>
    </row>
  </sheetData>
  <autoFilter ref="A3:M17"/>
  <mergeCells count="26">
    <mergeCell ref="A8:A11"/>
    <mergeCell ref="J8:J11"/>
    <mergeCell ref="K8:K11"/>
    <mergeCell ref="A1:M1"/>
    <mergeCell ref="A2:M2"/>
    <mergeCell ref="A4:A7"/>
    <mergeCell ref="J4:J7"/>
    <mergeCell ref="K4:K7"/>
    <mergeCell ref="A12:A15"/>
    <mergeCell ref="J12:J15"/>
    <mergeCell ref="K12:K15"/>
    <mergeCell ref="A16:A19"/>
    <mergeCell ref="J16:J19"/>
    <mergeCell ref="K16:K19"/>
    <mergeCell ref="A20:A23"/>
    <mergeCell ref="J20:J23"/>
    <mergeCell ref="K20:K23"/>
    <mergeCell ref="A24:A27"/>
    <mergeCell ref="J24:J27"/>
    <mergeCell ref="K24:K27"/>
    <mergeCell ref="A28:A31"/>
    <mergeCell ref="J28:J31"/>
    <mergeCell ref="K28:K31"/>
    <mergeCell ref="A32:A35"/>
    <mergeCell ref="J32:J35"/>
    <mergeCell ref="K32:K35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5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04"/>
  <sheetViews>
    <sheetView view="pageBreakPreview" zoomScaleSheetLayoutView="100" workbookViewId="0">
      <pane xSplit="7" ySplit="3" topLeftCell="J4" activePane="bottomRight" state="frozen"/>
      <selection activeCell="C15" sqref="C15"/>
      <selection pane="topRight" activeCell="C15" sqref="C15"/>
      <selection pane="bottomLeft" activeCell="C15" sqref="C15"/>
      <selection pane="bottomRight" sqref="A1:J1"/>
    </sheetView>
  </sheetViews>
  <sheetFormatPr defaultColWidth="9" defaultRowHeight="16.2"/>
  <cols>
    <col min="1" max="1" width="8.109375" style="1" customWidth="1"/>
    <col min="2" max="2" width="38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422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358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2" t="s">
        <v>267</v>
      </c>
      <c r="C3" s="52" t="s">
        <v>269</v>
      </c>
      <c r="D3" s="52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1">
      <c r="A4" s="55">
        <v>1</v>
      </c>
      <c r="B4" s="58" t="s">
        <v>318</v>
      </c>
      <c r="C4" s="58" t="s">
        <v>396</v>
      </c>
      <c r="D4" s="58" t="s">
        <v>274</v>
      </c>
      <c r="E4" s="56"/>
      <c r="F4" s="56"/>
      <c r="G4" s="74">
        <f>SUM(E4:F4)</f>
        <v>0</v>
      </c>
      <c r="H4" s="74">
        <f>RANK(G4,$G$4:$G$35)</f>
        <v>1</v>
      </c>
      <c r="I4" s="74"/>
      <c r="J4" s="74"/>
    </row>
    <row r="5" spans="1:10" ht="21">
      <c r="A5" s="55">
        <v>2</v>
      </c>
      <c r="B5" s="58" t="s">
        <v>318</v>
      </c>
      <c r="C5" s="77" t="s">
        <v>397</v>
      </c>
      <c r="D5" s="58" t="s">
        <v>275</v>
      </c>
      <c r="E5" s="56"/>
      <c r="F5" s="56"/>
      <c r="G5" s="74">
        <f>SUM(E5:F5)</f>
        <v>0</v>
      </c>
      <c r="H5" s="74">
        <f>RANK(G5,$G$4:$G$35)</f>
        <v>1</v>
      </c>
      <c r="I5" s="74"/>
      <c r="J5" s="74"/>
    </row>
    <row r="6" spans="1:10" ht="21">
      <c r="A6" s="55">
        <v>3</v>
      </c>
      <c r="B6" s="58" t="s">
        <v>318</v>
      </c>
      <c r="C6" s="58" t="s">
        <v>327</v>
      </c>
      <c r="D6" s="58" t="s">
        <v>282</v>
      </c>
      <c r="E6" s="56"/>
      <c r="F6" s="56"/>
      <c r="G6" s="74">
        <f>SUM(E6:F6)</f>
        <v>0</v>
      </c>
      <c r="H6" s="74">
        <f>RANK(G6,$G$4:$G$35)</f>
        <v>1</v>
      </c>
      <c r="I6" s="74"/>
      <c r="J6" s="74"/>
    </row>
    <row r="7" spans="1:10" ht="21">
      <c r="A7" s="55">
        <v>4</v>
      </c>
      <c r="B7" s="58" t="s">
        <v>319</v>
      </c>
      <c r="C7" s="58" t="s">
        <v>398</v>
      </c>
      <c r="D7" s="58" t="s">
        <v>207</v>
      </c>
      <c r="E7" s="56"/>
      <c r="F7" s="56"/>
      <c r="G7" s="74">
        <f>SUM(E7:F7)</f>
        <v>0</v>
      </c>
      <c r="H7" s="74">
        <f>RANK(G7,$G$4:$G$35)</f>
        <v>1</v>
      </c>
      <c r="I7" s="74"/>
      <c r="J7" s="74"/>
    </row>
    <row r="8" spans="1:10" ht="21">
      <c r="A8" s="55">
        <v>5</v>
      </c>
      <c r="B8" s="58" t="s">
        <v>319</v>
      </c>
      <c r="C8" s="58" t="s">
        <v>328</v>
      </c>
      <c r="D8" s="58" t="s">
        <v>205</v>
      </c>
      <c r="E8" s="56"/>
      <c r="F8" s="56"/>
      <c r="G8" s="74">
        <f>SUM(E8:F8)</f>
        <v>0</v>
      </c>
      <c r="H8" s="74">
        <f>RANK(G8,$G$4:$G$35)</f>
        <v>1</v>
      </c>
      <c r="I8" s="74"/>
      <c r="J8" s="74"/>
    </row>
    <row r="9" spans="1:10" ht="21">
      <c r="A9" s="55">
        <v>6</v>
      </c>
      <c r="B9" s="58" t="s">
        <v>319</v>
      </c>
      <c r="C9" s="58" t="s">
        <v>329</v>
      </c>
      <c r="D9" s="58" t="s">
        <v>276</v>
      </c>
      <c r="E9" s="56"/>
      <c r="F9" s="56"/>
      <c r="G9" s="74">
        <f>SUM(E9:F9)</f>
        <v>0</v>
      </c>
      <c r="H9" s="74">
        <f>RANK(G9,$G$4:$G$35)</f>
        <v>1</v>
      </c>
      <c r="I9" s="74"/>
      <c r="J9" s="74"/>
    </row>
    <row r="10" spans="1:10" ht="21">
      <c r="A10" s="55">
        <v>7</v>
      </c>
      <c r="B10" s="58" t="s">
        <v>319</v>
      </c>
      <c r="C10" s="58" t="s">
        <v>330</v>
      </c>
      <c r="D10" s="58" t="s">
        <v>284</v>
      </c>
      <c r="E10" s="56"/>
      <c r="F10" s="56"/>
      <c r="G10" s="74">
        <f>SUM(E10:F10)</f>
        <v>0</v>
      </c>
      <c r="H10" s="74">
        <f>RANK(G10,$G$4:$G$35)</f>
        <v>1</v>
      </c>
      <c r="I10" s="74"/>
      <c r="J10" s="74"/>
    </row>
    <row r="11" spans="1:10" ht="21">
      <c r="A11" s="55">
        <v>8</v>
      </c>
      <c r="B11" s="58" t="s">
        <v>319</v>
      </c>
      <c r="C11" s="58" t="s">
        <v>399</v>
      </c>
      <c r="D11" s="58" t="s">
        <v>285</v>
      </c>
      <c r="E11" s="56"/>
      <c r="F11" s="56"/>
      <c r="G11" s="74">
        <f>SUM(E11:F11)</f>
        <v>0</v>
      </c>
      <c r="H11" s="74">
        <f>RANK(G11,$G$4:$G$35)</f>
        <v>1</v>
      </c>
      <c r="I11" s="74"/>
      <c r="J11" s="74"/>
    </row>
    <row r="12" spans="1:10" ht="21">
      <c r="A12" s="55">
        <v>9</v>
      </c>
      <c r="B12" s="58" t="s">
        <v>319</v>
      </c>
      <c r="C12" s="58" t="s">
        <v>331</v>
      </c>
      <c r="D12" s="58" t="s">
        <v>286</v>
      </c>
      <c r="E12" s="56"/>
      <c r="F12" s="56"/>
      <c r="G12" s="74">
        <f>SUM(E12:F12)</f>
        <v>0</v>
      </c>
      <c r="H12" s="74">
        <f>RANK(G12,$G$4:$G$35)</f>
        <v>1</v>
      </c>
      <c r="I12" s="74"/>
      <c r="J12" s="74"/>
    </row>
    <row r="13" spans="1:10" ht="21">
      <c r="A13" s="55">
        <v>10</v>
      </c>
      <c r="B13" s="58" t="s">
        <v>320</v>
      </c>
      <c r="C13" s="58" t="s">
        <v>400</v>
      </c>
      <c r="D13" s="58" t="s">
        <v>287</v>
      </c>
      <c r="E13" s="56"/>
      <c r="F13" s="56"/>
      <c r="G13" s="74">
        <f>SUM(E13:F13)</f>
        <v>0</v>
      </c>
      <c r="H13" s="74">
        <f>RANK(G13,$G$4:$G$35)</f>
        <v>1</v>
      </c>
      <c r="I13" s="74"/>
      <c r="J13" s="74"/>
    </row>
    <row r="14" spans="1:10" ht="21">
      <c r="A14" s="55">
        <v>11</v>
      </c>
      <c r="B14" s="58" t="s">
        <v>320</v>
      </c>
      <c r="C14" s="58" t="s">
        <v>401</v>
      </c>
      <c r="D14" s="58" t="s">
        <v>277</v>
      </c>
      <c r="E14" s="56"/>
      <c r="F14" s="56"/>
      <c r="G14" s="74">
        <f>SUM(E14:F14)</f>
        <v>0</v>
      </c>
      <c r="H14" s="74">
        <f>RANK(G14,$G$4:$G$35)</f>
        <v>1</v>
      </c>
      <c r="I14" s="74"/>
      <c r="J14" s="74"/>
    </row>
    <row r="15" spans="1:10" ht="21">
      <c r="A15" s="55">
        <v>12</v>
      </c>
      <c r="B15" s="58" t="s">
        <v>321</v>
      </c>
      <c r="C15" s="58" t="s">
        <v>402</v>
      </c>
      <c r="D15" s="58" t="s">
        <v>288</v>
      </c>
      <c r="E15" s="56"/>
      <c r="F15" s="56"/>
      <c r="G15" s="74">
        <f>SUM(E15:F15)</f>
        <v>0</v>
      </c>
      <c r="H15" s="74">
        <f>RANK(G15,$G$4:$G$35)</f>
        <v>1</v>
      </c>
      <c r="I15" s="74"/>
      <c r="J15" s="74"/>
    </row>
    <row r="16" spans="1:10" ht="21">
      <c r="A16" s="55">
        <v>13</v>
      </c>
      <c r="B16" s="58" t="s">
        <v>321</v>
      </c>
      <c r="C16" s="58" t="s">
        <v>332</v>
      </c>
      <c r="D16" s="58" t="s">
        <v>289</v>
      </c>
      <c r="E16" s="56"/>
      <c r="F16" s="56"/>
      <c r="G16" s="74">
        <f>SUM(E16:F16)</f>
        <v>0</v>
      </c>
      <c r="H16" s="74">
        <f>RANK(G16,$G$4:$G$35)</f>
        <v>1</v>
      </c>
      <c r="I16" s="74"/>
      <c r="J16" s="74"/>
    </row>
    <row r="17" spans="1:10" ht="21">
      <c r="A17" s="55">
        <v>14</v>
      </c>
      <c r="B17" s="58" t="s">
        <v>321</v>
      </c>
      <c r="C17" s="58" t="s">
        <v>403</v>
      </c>
      <c r="D17" s="58" t="s">
        <v>404</v>
      </c>
      <c r="E17" s="56"/>
      <c r="F17" s="56"/>
      <c r="G17" s="74">
        <f>SUM(E17:F17)</f>
        <v>0</v>
      </c>
      <c r="H17" s="74">
        <f>RANK(G17,$G$4:$G$35)</f>
        <v>1</v>
      </c>
      <c r="I17" s="74"/>
      <c r="J17" s="74"/>
    </row>
    <row r="18" spans="1:10" ht="21">
      <c r="A18" s="55">
        <v>15</v>
      </c>
      <c r="B18" s="58"/>
      <c r="C18" s="58"/>
      <c r="D18" s="58"/>
      <c r="E18" s="56"/>
      <c r="F18" s="56"/>
      <c r="G18" s="74">
        <f>SUM(E18:F18)</f>
        <v>0</v>
      </c>
      <c r="H18" s="74">
        <f>RANK(G18,$G$4:$G$35)</f>
        <v>1</v>
      </c>
      <c r="I18" s="74"/>
      <c r="J18" s="74"/>
    </row>
    <row r="19" spans="1:10" ht="21">
      <c r="A19" s="55">
        <v>16</v>
      </c>
      <c r="B19" s="58"/>
      <c r="C19" s="58"/>
      <c r="D19" s="58"/>
      <c r="E19" s="56"/>
      <c r="F19" s="56"/>
      <c r="G19" s="74">
        <f>SUM(E19:F19)</f>
        <v>0</v>
      </c>
      <c r="H19" s="74">
        <f>RANK(G19,$G$4:$G$35)</f>
        <v>1</v>
      </c>
      <c r="I19" s="74"/>
      <c r="J19" s="74"/>
    </row>
    <row r="20" spans="1:10" ht="21">
      <c r="A20" s="57">
        <v>17</v>
      </c>
      <c r="B20" s="58"/>
      <c r="C20" s="58"/>
      <c r="D20" s="58"/>
      <c r="E20" s="56"/>
      <c r="F20" s="56"/>
      <c r="G20" s="74">
        <f>SUM(E20:F20)</f>
        <v>0</v>
      </c>
      <c r="H20" s="74">
        <f>RANK(G20,$G$4:$G$35)</f>
        <v>1</v>
      </c>
      <c r="I20" s="74"/>
      <c r="J20" s="74"/>
    </row>
    <row r="21" spans="1:10" ht="21">
      <c r="A21" s="57">
        <v>18</v>
      </c>
      <c r="B21" s="58"/>
      <c r="C21" s="58"/>
      <c r="D21" s="58"/>
      <c r="E21" s="56"/>
      <c r="F21" s="56"/>
      <c r="G21" s="74">
        <f>SUM(E21:F21)</f>
        <v>0</v>
      </c>
      <c r="H21" s="74">
        <f>RANK(G21,$G$4:$G$35)</f>
        <v>1</v>
      </c>
      <c r="I21" s="74"/>
      <c r="J21" s="74"/>
    </row>
    <row r="22" spans="1:10" ht="21">
      <c r="A22" s="57">
        <v>19</v>
      </c>
      <c r="B22" s="58"/>
      <c r="C22" s="58"/>
      <c r="D22" s="58"/>
      <c r="E22" s="56"/>
      <c r="F22" s="56"/>
      <c r="G22" s="74">
        <f>SUM(E22:F22)</f>
        <v>0</v>
      </c>
      <c r="H22" s="74">
        <f>RANK(G22,$G$4:$G$35)</f>
        <v>1</v>
      </c>
      <c r="I22" s="74"/>
      <c r="J22" s="74"/>
    </row>
    <row r="23" spans="1:10" ht="21">
      <c r="A23" s="57">
        <v>20</v>
      </c>
      <c r="B23" s="58"/>
      <c r="C23" s="58"/>
      <c r="D23" s="58"/>
      <c r="E23" s="56"/>
      <c r="F23" s="56"/>
      <c r="G23" s="74">
        <f>SUM(E23:F23)</f>
        <v>0</v>
      </c>
      <c r="H23" s="74">
        <f>RANK(G23,$G$4:$G$35)</f>
        <v>1</v>
      </c>
      <c r="I23" s="74"/>
      <c r="J23" s="74"/>
    </row>
    <row r="24" spans="1:10" ht="21">
      <c r="A24" s="57">
        <v>21</v>
      </c>
      <c r="B24" s="58"/>
      <c r="C24" s="58"/>
      <c r="D24" s="58"/>
      <c r="E24" s="56"/>
      <c r="F24" s="56"/>
      <c r="G24" s="74">
        <f>SUM(E24:F24)</f>
        <v>0</v>
      </c>
      <c r="H24" s="74">
        <f>RANK(G24,$G$4:$G$35)</f>
        <v>1</v>
      </c>
      <c r="I24" s="74"/>
      <c r="J24" s="74"/>
    </row>
    <row r="25" spans="1:10" ht="21">
      <c r="A25" s="57">
        <v>22</v>
      </c>
      <c r="B25" s="58"/>
      <c r="C25" s="58"/>
      <c r="D25" s="58"/>
      <c r="E25" s="56"/>
      <c r="F25" s="56"/>
      <c r="G25" s="74">
        <f>SUM(E25:F25)</f>
        <v>0</v>
      </c>
      <c r="H25" s="74">
        <f>RANK(G25,$G$4:$G$35)</f>
        <v>1</v>
      </c>
      <c r="I25" s="74"/>
      <c r="J25" s="74"/>
    </row>
    <row r="26" spans="1:10" ht="21">
      <c r="A26" s="39">
        <v>23</v>
      </c>
      <c r="B26" s="58"/>
      <c r="C26" s="58"/>
      <c r="D26" s="58"/>
      <c r="E26" s="56"/>
      <c r="F26" s="56"/>
      <c r="G26" s="74">
        <f>SUM(E26:F26)</f>
        <v>0</v>
      </c>
      <c r="H26" s="74">
        <f>RANK(G26,$G$4:$G$35)</f>
        <v>1</v>
      </c>
      <c r="I26" s="74"/>
      <c r="J26" s="74"/>
    </row>
    <row r="27" spans="1:10" ht="21">
      <c r="A27" s="39">
        <v>24</v>
      </c>
      <c r="B27" s="58"/>
      <c r="C27" s="58"/>
      <c r="D27" s="58"/>
      <c r="E27" s="56"/>
      <c r="F27" s="56"/>
      <c r="G27" s="74">
        <f>SUM(E27:F27)</f>
        <v>0</v>
      </c>
      <c r="H27" s="74">
        <f>RANK(G27,$G$4:$G$35)</f>
        <v>1</v>
      </c>
      <c r="I27" s="39"/>
      <c r="J27" s="39"/>
    </row>
    <row r="28" spans="1:10" ht="21">
      <c r="A28" s="39">
        <v>25</v>
      </c>
      <c r="B28" s="39"/>
      <c r="C28" s="39"/>
      <c r="D28" s="58"/>
      <c r="E28" s="56"/>
      <c r="F28" s="56"/>
      <c r="G28" s="74">
        <f>SUM(E28:F28)</f>
        <v>0</v>
      </c>
      <c r="H28" s="74">
        <f>RANK(G28,$G$4:$G$35)</f>
        <v>1</v>
      </c>
      <c r="I28" s="39"/>
      <c r="J28" s="39"/>
    </row>
    <row r="29" spans="1:10" ht="21">
      <c r="A29" s="39">
        <v>26</v>
      </c>
      <c r="B29" s="39"/>
      <c r="C29" s="39"/>
      <c r="D29" s="58"/>
      <c r="E29" s="56"/>
      <c r="F29" s="56"/>
      <c r="G29" s="74">
        <f>SUM(E29:F29)</f>
        <v>0</v>
      </c>
      <c r="H29" s="74">
        <f>RANK(G29,$G$4:$G$35)</f>
        <v>1</v>
      </c>
      <c r="I29" s="39"/>
      <c r="J29" s="39"/>
    </row>
    <row r="30" spans="1:10" ht="21">
      <c r="A30" s="39">
        <v>27</v>
      </c>
      <c r="B30" s="39"/>
      <c r="C30" s="39"/>
      <c r="D30" s="58"/>
      <c r="E30" s="56"/>
      <c r="F30" s="56"/>
      <c r="G30" s="74">
        <f>SUM(E30:F30)</f>
        <v>0</v>
      </c>
      <c r="H30" s="74">
        <f>RANK(G30,$G$4:$G$35)</f>
        <v>1</v>
      </c>
      <c r="I30" s="39"/>
      <c r="J30" s="39"/>
    </row>
    <row r="31" spans="1:10" ht="21">
      <c r="A31" s="39">
        <v>28</v>
      </c>
      <c r="B31" s="39"/>
      <c r="C31" s="39"/>
      <c r="D31" s="58"/>
      <c r="E31" s="56"/>
      <c r="F31" s="56"/>
      <c r="G31" s="74">
        <f>SUM(E31:F31)</f>
        <v>0</v>
      </c>
      <c r="H31" s="74">
        <f>RANK(G31,$G$4:$G$35)</f>
        <v>1</v>
      </c>
      <c r="I31" s="39"/>
      <c r="J31" s="39"/>
    </row>
    <row r="32" spans="1:10" ht="21">
      <c r="A32" s="39">
        <v>29</v>
      </c>
      <c r="B32" s="39"/>
      <c r="C32" s="39"/>
      <c r="D32" s="58"/>
      <c r="E32" s="56"/>
      <c r="F32" s="56"/>
      <c r="G32" s="74">
        <f>SUM(E32:F32)</f>
        <v>0</v>
      </c>
      <c r="H32" s="74">
        <f>RANK(G32,$G$4:$G$35)</f>
        <v>1</v>
      </c>
      <c r="I32" s="39"/>
      <c r="J32" s="39"/>
    </row>
    <row r="33" spans="1:10" ht="21">
      <c r="A33" s="39">
        <v>30</v>
      </c>
      <c r="B33" s="39"/>
      <c r="C33" s="39"/>
      <c r="D33" s="58"/>
      <c r="E33" s="56"/>
      <c r="F33" s="56"/>
      <c r="G33" s="74">
        <f>SUM(E33:F33)</f>
        <v>0</v>
      </c>
      <c r="H33" s="74">
        <f>RANK(G33,$G$4:$G$35)</f>
        <v>1</v>
      </c>
      <c r="I33" s="39"/>
      <c r="J33" s="39"/>
    </row>
    <row r="34" spans="1:10" ht="21">
      <c r="A34" s="39">
        <v>31</v>
      </c>
      <c r="B34" s="39"/>
      <c r="C34" s="39"/>
      <c r="D34" s="39"/>
      <c r="E34" s="56"/>
      <c r="F34" s="56"/>
      <c r="G34" s="74">
        <f>SUM(E34:F34)</f>
        <v>0</v>
      </c>
      <c r="H34" s="74">
        <f>RANK(G34,$G$4:$G$35)</f>
        <v>1</v>
      </c>
      <c r="I34" s="39"/>
      <c r="J34" s="39"/>
    </row>
    <row r="35" spans="1:10" ht="22.2">
      <c r="A35" s="39">
        <v>32</v>
      </c>
      <c r="B35" s="70"/>
      <c r="C35" s="39"/>
      <c r="D35" s="39"/>
      <c r="E35" s="39"/>
      <c r="F35" s="39"/>
      <c r="G35" s="74">
        <f>SUM(E35:F35)</f>
        <v>0</v>
      </c>
      <c r="H35" s="74">
        <f>RANK(G35,$G$4:$G$35)</f>
        <v>1</v>
      </c>
      <c r="I35" s="39"/>
      <c r="J35" s="39"/>
    </row>
    <row r="36" spans="1:10" ht="21">
      <c r="A36" s="63"/>
      <c r="B36" s="63"/>
      <c r="C36" s="63"/>
      <c r="D36" s="63"/>
      <c r="E36" s="63"/>
      <c r="F36" s="63"/>
      <c r="G36" s="63"/>
      <c r="H36" s="63"/>
      <c r="I36" s="63"/>
      <c r="J36" s="63"/>
    </row>
    <row r="37" spans="1:10" ht="21">
      <c r="A37" s="63"/>
      <c r="B37" s="63"/>
      <c r="C37" s="63"/>
      <c r="D37" s="63"/>
      <c r="E37" s="63"/>
      <c r="F37" s="63"/>
      <c r="G37" s="63"/>
      <c r="H37" s="63"/>
      <c r="I37" s="63"/>
      <c r="J37" s="63"/>
    </row>
    <row r="38" spans="1:10" ht="21">
      <c r="A38" s="63"/>
      <c r="B38" s="63"/>
      <c r="C38" s="63"/>
      <c r="D38" s="63"/>
      <c r="E38" s="63"/>
      <c r="F38" s="63"/>
      <c r="G38" s="63"/>
      <c r="H38" s="63"/>
      <c r="I38" s="63"/>
      <c r="J38" s="64"/>
    </row>
    <row r="39" spans="1:10" ht="21">
      <c r="A39" s="63"/>
      <c r="B39" s="63"/>
      <c r="C39" s="63"/>
      <c r="D39" s="63"/>
      <c r="E39" s="63"/>
      <c r="F39" s="63"/>
      <c r="G39" s="63"/>
      <c r="H39" s="63"/>
      <c r="I39" s="63"/>
      <c r="J39" s="64"/>
    </row>
    <row r="40" spans="1:10" ht="21">
      <c r="A40" s="63"/>
      <c r="B40" s="63"/>
      <c r="C40" s="63"/>
      <c r="D40" s="63"/>
      <c r="E40" s="63"/>
      <c r="F40" s="63"/>
      <c r="G40" s="63"/>
      <c r="H40" s="63"/>
      <c r="I40" s="63"/>
      <c r="J40" s="64"/>
    </row>
    <row r="41" spans="1:10" ht="21">
      <c r="A41" s="63"/>
      <c r="B41" s="63"/>
      <c r="C41" s="63"/>
      <c r="D41" s="63"/>
      <c r="E41" s="63"/>
      <c r="F41" s="63"/>
      <c r="G41" s="63"/>
      <c r="H41" s="63"/>
      <c r="I41" s="63"/>
      <c r="J41" s="64"/>
    </row>
    <row r="42" spans="1:10" ht="21">
      <c r="A42" s="63"/>
      <c r="B42" s="63"/>
      <c r="C42" s="63"/>
      <c r="D42" s="63"/>
      <c r="E42" s="63"/>
      <c r="F42" s="63"/>
      <c r="G42" s="63"/>
      <c r="H42" s="63"/>
      <c r="I42" s="63"/>
      <c r="J42" s="64"/>
    </row>
    <row r="43" spans="1:10" ht="21">
      <c r="A43" s="63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21">
      <c r="A44" s="63"/>
      <c r="B44" s="63"/>
      <c r="C44" s="63"/>
      <c r="D44" s="63"/>
      <c r="E44" s="63"/>
      <c r="F44" s="63"/>
      <c r="G44" s="63"/>
      <c r="H44" s="63"/>
      <c r="I44" s="63"/>
      <c r="J44" s="64"/>
    </row>
    <row r="45" spans="1:10" ht="21">
      <c r="A45" s="63"/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21">
      <c r="A46" s="63"/>
      <c r="B46" s="63"/>
      <c r="C46" s="63"/>
      <c r="D46" s="63"/>
      <c r="E46" s="63"/>
      <c r="F46" s="63"/>
      <c r="G46" s="63"/>
      <c r="H46" s="63"/>
      <c r="I46" s="63"/>
      <c r="J46" s="64"/>
    </row>
    <row r="47" spans="1:10" ht="21">
      <c r="A47" s="63"/>
      <c r="B47" s="63"/>
      <c r="C47" s="63"/>
      <c r="D47" s="63"/>
      <c r="E47" s="63"/>
      <c r="F47" s="63"/>
      <c r="G47" s="63"/>
      <c r="H47" s="63"/>
      <c r="I47" s="63"/>
      <c r="J47" s="64"/>
    </row>
    <row r="48" spans="1:10" ht="21">
      <c r="A48" s="63"/>
      <c r="B48" s="63"/>
      <c r="C48" s="63"/>
      <c r="D48" s="63"/>
      <c r="E48" s="63"/>
      <c r="F48" s="63"/>
      <c r="G48" s="63"/>
      <c r="H48" s="63"/>
      <c r="I48" s="63"/>
      <c r="J48" s="64"/>
    </row>
    <row r="49" spans="1:10" ht="21">
      <c r="A49" s="63"/>
      <c r="B49" s="63"/>
      <c r="C49" s="63"/>
      <c r="D49" s="63"/>
      <c r="E49" s="63"/>
      <c r="F49" s="63"/>
      <c r="G49" s="63"/>
      <c r="H49" s="63"/>
      <c r="I49" s="63"/>
      <c r="J49" s="64"/>
    </row>
    <row r="50" spans="1:10" ht="21">
      <c r="A50" s="63"/>
      <c r="B50" s="63"/>
      <c r="C50" s="63"/>
      <c r="D50" s="63"/>
      <c r="E50" s="63"/>
      <c r="F50" s="63"/>
      <c r="G50" s="63"/>
      <c r="H50" s="63"/>
      <c r="I50" s="63"/>
      <c r="J50" s="64"/>
    </row>
    <row r="51" spans="1:10" ht="21">
      <c r="A51" s="63"/>
      <c r="B51" s="63"/>
      <c r="C51" s="63"/>
      <c r="D51" s="63"/>
      <c r="E51" s="63"/>
      <c r="F51" s="63"/>
      <c r="G51" s="63"/>
      <c r="H51" s="63"/>
      <c r="I51" s="63"/>
      <c r="J51" s="64"/>
    </row>
    <row r="52" spans="1:10" ht="21">
      <c r="A52" s="63"/>
      <c r="B52" s="63"/>
      <c r="C52" s="63"/>
      <c r="D52" s="63"/>
      <c r="E52" s="63"/>
      <c r="F52" s="63"/>
      <c r="G52" s="63"/>
      <c r="H52" s="63"/>
      <c r="I52" s="63"/>
      <c r="J52" s="64"/>
    </row>
    <row r="53" spans="1:10" ht="21">
      <c r="A53" s="63"/>
      <c r="B53" s="63"/>
      <c r="C53" s="63"/>
      <c r="D53" s="63"/>
      <c r="E53" s="63"/>
      <c r="F53" s="63"/>
      <c r="G53" s="63"/>
      <c r="H53" s="63"/>
      <c r="I53" s="63"/>
      <c r="J53" s="64"/>
    </row>
    <row r="54" spans="1:10" ht="21">
      <c r="A54" s="63"/>
      <c r="B54" s="63"/>
      <c r="C54" s="63"/>
      <c r="D54" s="63"/>
      <c r="E54" s="63"/>
      <c r="F54" s="63"/>
      <c r="G54" s="63"/>
      <c r="H54" s="63"/>
      <c r="I54" s="63"/>
      <c r="J54" s="64"/>
    </row>
    <row r="55" spans="1:10" ht="21">
      <c r="A55" s="63"/>
      <c r="B55" s="63"/>
      <c r="C55" s="63"/>
      <c r="D55" s="63"/>
      <c r="E55" s="63"/>
      <c r="F55" s="63"/>
      <c r="G55" s="63"/>
      <c r="H55" s="63"/>
      <c r="I55" s="63"/>
      <c r="J55" s="64"/>
    </row>
    <row r="56" spans="1:10" ht="21.6" thickBot="1">
      <c r="A56" s="63"/>
      <c r="B56" s="63"/>
      <c r="C56" s="63"/>
      <c r="D56" s="63"/>
      <c r="E56" s="63"/>
      <c r="F56" s="63"/>
      <c r="G56" s="63"/>
      <c r="H56" s="63"/>
      <c r="I56" s="63"/>
      <c r="J56" s="64"/>
    </row>
    <row r="57" spans="1:10" s="36" customFormat="1" ht="21.6" thickTop="1">
      <c r="A57" s="63"/>
      <c r="B57" s="63"/>
      <c r="C57" s="63"/>
      <c r="D57" s="63"/>
      <c r="E57" s="63"/>
      <c r="F57" s="63"/>
      <c r="G57" s="63"/>
      <c r="H57" s="63"/>
      <c r="I57" s="63"/>
      <c r="J57" s="64"/>
    </row>
    <row r="58" spans="1:10" ht="21">
      <c r="A58" s="63"/>
      <c r="B58" s="63"/>
      <c r="C58" s="63"/>
      <c r="D58" s="63"/>
      <c r="E58" s="63"/>
      <c r="F58" s="63"/>
      <c r="G58" s="63"/>
      <c r="H58" s="63"/>
      <c r="I58" s="63"/>
      <c r="J58" s="64"/>
    </row>
    <row r="59" spans="1:10" ht="21">
      <c r="A59" s="63"/>
      <c r="B59" s="63"/>
      <c r="C59" s="63"/>
      <c r="D59" s="63"/>
      <c r="E59" s="63"/>
      <c r="F59" s="63"/>
      <c r="G59" s="63"/>
      <c r="H59" s="63"/>
      <c r="I59" s="63"/>
      <c r="J59" s="64"/>
    </row>
    <row r="60" spans="1:10" ht="21">
      <c r="A60" s="63"/>
      <c r="B60" s="63"/>
      <c r="C60" s="63"/>
      <c r="D60" s="63"/>
      <c r="E60" s="63"/>
      <c r="F60" s="63"/>
      <c r="G60" s="63"/>
      <c r="H60" s="63"/>
      <c r="I60" s="63"/>
      <c r="J60" s="64"/>
    </row>
    <row r="61" spans="1:10" ht="21">
      <c r="A61" s="63"/>
      <c r="B61" s="63"/>
      <c r="C61" s="63"/>
      <c r="D61" s="63"/>
      <c r="E61" s="63"/>
      <c r="F61" s="63"/>
      <c r="G61" s="63"/>
      <c r="H61" s="63"/>
      <c r="I61" s="63"/>
      <c r="J61" s="64"/>
    </row>
    <row r="62" spans="1:10" ht="21">
      <c r="A62" s="63"/>
      <c r="B62" s="63"/>
      <c r="C62" s="63"/>
      <c r="D62" s="63"/>
      <c r="E62" s="63"/>
      <c r="F62" s="63"/>
      <c r="G62" s="63"/>
      <c r="H62" s="63"/>
      <c r="I62" s="63"/>
      <c r="J62" s="64"/>
    </row>
    <row r="63" spans="1:10" ht="21">
      <c r="A63" s="63"/>
      <c r="B63" s="63"/>
      <c r="C63" s="63"/>
      <c r="D63" s="63"/>
      <c r="E63" s="63"/>
      <c r="F63" s="63"/>
      <c r="G63" s="63"/>
      <c r="H63" s="63"/>
      <c r="I63" s="63"/>
      <c r="J63" s="64"/>
    </row>
    <row r="64" spans="1:10" ht="21">
      <c r="A64" s="63"/>
      <c r="B64" s="63"/>
      <c r="C64" s="63"/>
      <c r="D64" s="63"/>
      <c r="E64" s="63"/>
      <c r="F64" s="63"/>
      <c r="G64" s="63"/>
      <c r="H64" s="63"/>
      <c r="I64" s="63"/>
      <c r="J64" s="64"/>
    </row>
    <row r="65" spans="1:10" ht="21">
      <c r="A65" s="63"/>
      <c r="B65" s="63"/>
      <c r="C65" s="63"/>
      <c r="D65" s="63"/>
      <c r="E65" s="63"/>
      <c r="F65" s="63"/>
      <c r="G65" s="63"/>
      <c r="H65" s="63"/>
      <c r="I65" s="63"/>
      <c r="J65" s="64"/>
    </row>
    <row r="66" spans="1:10" ht="21">
      <c r="A66" s="63"/>
      <c r="B66" s="63"/>
      <c r="C66" s="63"/>
      <c r="D66" s="63"/>
      <c r="E66" s="63"/>
      <c r="F66" s="63"/>
      <c r="G66" s="63"/>
      <c r="H66" s="63"/>
      <c r="I66" s="63"/>
      <c r="J66" s="64"/>
    </row>
    <row r="67" spans="1:10" ht="21">
      <c r="A67" s="63"/>
      <c r="B67" s="63"/>
      <c r="C67" s="63"/>
      <c r="D67" s="63"/>
      <c r="E67" s="63"/>
      <c r="F67" s="63"/>
      <c r="G67" s="63"/>
      <c r="H67" s="63"/>
      <c r="I67" s="63"/>
      <c r="J67" s="64"/>
    </row>
    <row r="68" spans="1:10" ht="21">
      <c r="A68" s="63"/>
      <c r="B68" s="63"/>
      <c r="C68" s="63"/>
      <c r="D68" s="63"/>
      <c r="E68" s="63"/>
      <c r="F68" s="63"/>
      <c r="G68" s="63"/>
      <c r="H68" s="63"/>
      <c r="I68" s="63"/>
      <c r="J68" s="64"/>
    </row>
    <row r="69" spans="1:10" ht="21">
      <c r="A69" s="63"/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1">
      <c r="A70" s="63"/>
      <c r="B70" s="63"/>
      <c r="C70" s="63"/>
      <c r="D70" s="63"/>
      <c r="E70" s="63"/>
      <c r="F70" s="63"/>
      <c r="G70" s="63"/>
      <c r="H70" s="63"/>
      <c r="I70" s="63"/>
      <c r="J70" s="64"/>
    </row>
    <row r="71" spans="1:10" ht="21">
      <c r="A71" s="63"/>
      <c r="B71" s="63"/>
      <c r="C71" s="63"/>
      <c r="D71" s="63"/>
      <c r="E71" s="63"/>
      <c r="F71" s="63"/>
      <c r="G71" s="63"/>
      <c r="H71" s="63"/>
      <c r="I71" s="63"/>
      <c r="J71" s="64"/>
    </row>
    <row r="72" spans="1:10" ht="21">
      <c r="A72" s="63"/>
      <c r="B72" s="63"/>
      <c r="C72" s="63"/>
      <c r="D72" s="63"/>
      <c r="E72" s="63"/>
      <c r="F72" s="63"/>
      <c r="G72" s="63"/>
      <c r="H72" s="63"/>
      <c r="I72" s="63"/>
      <c r="J72" s="64"/>
    </row>
    <row r="73" spans="1:10" ht="21">
      <c r="A73" s="63"/>
      <c r="B73" s="63"/>
      <c r="C73" s="63"/>
      <c r="D73" s="63"/>
      <c r="E73" s="63"/>
      <c r="F73" s="63"/>
      <c r="G73" s="63"/>
      <c r="H73" s="63"/>
      <c r="I73" s="63"/>
      <c r="J73" s="64"/>
    </row>
    <row r="74" spans="1:10" ht="21">
      <c r="A74" s="63"/>
      <c r="B74" s="63"/>
      <c r="C74" s="63"/>
      <c r="D74" s="63"/>
      <c r="E74" s="63"/>
      <c r="F74" s="63"/>
      <c r="G74" s="63"/>
      <c r="H74" s="63"/>
      <c r="I74" s="63"/>
      <c r="J74" s="64"/>
    </row>
    <row r="75" spans="1:10" ht="21">
      <c r="A75" s="63"/>
      <c r="B75" s="63"/>
      <c r="C75" s="63"/>
      <c r="D75" s="63"/>
      <c r="E75" s="63"/>
      <c r="F75" s="63"/>
      <c r="G75" s="63"/>
      <c r="H75" s="63"/>
      <c r="I75" s="63"/>
      <c r="J75" s="64"/>
    </row>
    <row r="76" spans="1:10" ht="21">
      <c r="A76" s="63"/>
      <c r="B76" s="63"/>
      <c r="C76" s="63"/>
      <c r="D76" s="63"/>
      <c r="E76" s="63"/>
      <c r="F76" s="63"/>
      <c r="G76" s="63"/>
      <c r="H76" s="63"/>
      <c r="I76" s="63"/>
      <c r="J76" s="64"/>
    </row>
    <row r="77" spans="1:10" ht="21">
      <c r="A77" s="63"/>
      <c r="B77" s="63"/>
      <c r="C77" s="63"/>
      <c r="D77" s="63"/>
      <c r="E77" s="63"/>
      <c r="F77" s="63"/>
      <c r="G77" s="63"/>
      <c r="H77" s="63"/>
      <c r="I77" s="63"/>
      <c r="J77" s="64"/>
    </row>
    <row r="78" spans="1:10" ht="21">
      <c r="A78" s="63"/>
      <c r="B78" s="63"/>
      <c r="C78" s="63"/>
      <c r="D78" s="63"/>
      <c r="E78" s="63"/>
      <c r="F78" s="63"/>
      <c r="G78" s="63"/>
      <c r="H78" s="63"/>
      <c r="I78" s="63"/>
      <c r="J78" s="64"/>
    </row>
    <row r="79" spans="1:10" ht="21">
      <c r="A79" s="63"/>
      <c r="B79" s="63"/>
      <c r="C79" s="63"/>
      <c r="D79" s="63"/>
      <c r="E79" s="63"/>
      <c r="F79" s="63"/>
      <c r="G79" s="63"/>
      <c r="H79" s="63"/>
      <c r="I79" s="63"/>
      <c r="J79" s="65"/>
    </row>
    <row r="80" spans="1:10" ht="21">
      <c r="A80" s="63"/>
      <c r="B80" s="63"/>
      <c r="C80" s="63"/>
      <c r="D80" s="63"/>
      <c r="E80" s="63"/>
      <c r="F80" s="63"/>
      <c r="G80" s="63"/>
      <c r="H80" s="63"/>
      <c r="I80" s="63"/>
      <c r="J80" s="65"/>
    </row>
    <row r="81" spans="1:10" ht="21">
      <c r="A81" s="63"/>
      <c r="B81" s="63"/>
      <c r="C81" s="63"/>
      <c r="D81" s="63"/>
      <c r="E81" s="63"/>
      <c r="F81" s="63"/>
      <c r="G81" s="63"/>
      <c r="H81" s="63"/>
      <c r="I81" s="63"/>
      <c r="J81" s="65"/>
    </row>
    <row r="82" spans="1:10" ht="21">
      <c r="A82" s="63"/>
      <c r="B82" s="63"/>
      <c r="C82" s="63"/>
      <c r="D82" s="63"/>
      <c r="E82" s="63"/>
      <c r="F82" s="63"/>
      <c r="G82" s="63"/>
      <c r="H82" s="63"/>
      <c r="I82" s="63"/>
      <c r="J82" s="65"/>
    </row>
    <row r="83" spans="1:10" ht="21">
      <c r="A83" s="63"/>
      <c r="B83" s="63"/>
      <c r="C83" s="63"/>
      <c r="D83" s="63"/>
      <c r="E83" s="63"/>
      <c r="F83" s="63"/>
      <c r="G83" s="63"/>
      <c r="H83" s="63"/>
      <c r="I83" s="63"/>
      <c r="J83" s="65"/>
    </row>
    <row r="84" spans="1:10" ht="21">
      <c r="A84" s="63"/>
      <c r="B84" s="63"/>
      <c r="C84" s="63"/>
      <c r="D84" s="63"/>
      <c r="E84" s="63"/>
      <c r="F84" s="63"/>
      <c r="G84" s="63"/>
      <c r="H84" s="63"/>
      <c r="I84" s="63"/>
      <c r="J84" s="65"/>
    </row>
    <row r="85" spans="1:10" ht="21">
      <c r="A85" s="63"/>
      <c r="B85" s="63"/>
      <c r="C85" s="63"/>
      <c r="D85" s="63"/>
      <c r="E85" s="63"/>
      <c r="F85" s="63"/>
      <c r="G85" s="63"/>
      <c r="H85" s="63"/>
      <c r="I85" s="63"/>
      <c r="J85" s="65"/>
    </row>
    <row r="86" spans="1:10" ht="21">
      <c r="A86" s="63"/>
      <c r="B86" s="63"/>
      <c r="C86" s="63"/>
      <c r="D86" s="63"/>
      <c r="E86" s="63"/>
      <c r="F86" s="63"/>
      <c r="G86" s="63"/>
      <c r="H86" s="63"/>
      <c r="I86" s="63"/>
      <c r="J86" s="65"/>
    </row>
    <row r="87" spans="1:10" ht="21">
      <c r="A87" s="63"/>
      <c r="B87" s="63"/>
      <c r="C87" s="63"/>
      <c r="D87" s="63"/>
      <c r="E87" s="63"/>
      <c r="F87" s="63"/>
      <c r="G87" s="63"/>
      <c r="H87" s="63"/>
      <c r="I87" s="63"/>
      <c r="J87" s="65"/>
    </row>
    <row r="88" spans="1:10" ht="21">
      <c r="A88" s="63"/>
      <c r="B88" s="63"/>
      <c r="C88" s="63"/>
      <c r="D88" s="63"/>
      <c r="E88" s="63"/>
      <c r="F88" s="63"/>
      <c r="G88" s="63"/>
      <c r="H88" s="63"/>
      <c r="I88" s="63"/>
      <c r="J88" s="65"/>
    </row>
    <row r="89" spans="1:10" ht="21">
      <c r="A89" s="63"/>
      <c r="B89" s="63"/>
      <c r="C89" s="63"/>
      <c r="D89" s="63"/>
      <c r="E89" s="63"/>
      <c r="F89" s="63"/>
      <c r="G89" s="63"/>
      <c r="H89" s="63"/>
      <c r="I89" s="63"/>
      <c r="J89" s="62"/>
    </row>
    <row r="90" spans="1:10" ht="21">
      <c r="A90" s="63"/>
      <c r="B90" s="63"/>
      <c r="C90" s="63"/>
      <c r="D90" s="63"/>
      <c r="E90" s="63"/>
      <c r="F90" s="63"/>
      <c r="G90" s="63"/>
      <c r="H90" s="63"/>
      <c r="I90" s="63"/>
      <c r="J90" s="62"/>
    </row>
    <row r="91" spans="1:10" ht="21">
      <c r="A91" s="63"/>
      <c r="B91" s="63"/>
      <c r="C91" s="63"/>
      <c r="D91" s="63"/>
      <c r="E91" s="63"/>
      <c r="F91" s="63"/>
      <c r="G91" s="63"/>
      <c r="H91" s="63"/>
      <c r="I91" s="63"/>
      <c r="J91" s="62"/>
    </row>
    <row r="92" spans="1:10" ht="21">
      <c r="A92" s="63"/>
      <c r="B92" s="63"/>
      <c r="C92" s="63"/>
      <c r="D92" s="63"/>
      <c r="E92" s="63"/>
      <c r="F92" s="63"/>
      <c r="G92" s="63"/>
      <c r="H92" s="63"/>
      <c r="I92" s="63"/>
      <c r="J92" s="62"/>
    </row>
    <row r="93" spans="1:10" ht="21">
      <c r="A93" s="63"/>
      <c r="B93" s="63"/>
      <c r="C93" s="63"/>
      <c r="D93" s="63"/>
      <c r="E93" s="63"/>
      <c r="F93" s="63"/>
      <c r="G93" s="63"/>
      <c r="H93" s="63"/>
      <c r="I93" s="63"/>
      <c r="J93" s="62"/>
    </row>
    <row r="94" spans="1:10" ht="21">
      <c r="A94" s="63"/>
      <c r="B94" s="63"/>
      <c r="C94" s="63"/>
      <c r="D94" s="63"/>
      <c r="E94" s="63"/>
      <c r="F94" s="63"/>
      <c r="G94" s="63"/>
      <c r="H94" s="63"/>
      <c r="I94" s="63"/>
      <c r="J94" s="62"/>
    </row>
    <row r="95" spans="1:10">
      <c r="A95" s="62"/>
      <c r="B95" s="66"/>
      <c r="C95" s="62"/>
      <c r="D95" s="62"/>
      <c r="E95" s="62"/>
      <c r="F95" s="62"/>
      <c r="G95" s="62"/>
      <c r="H95" s="67"/>
      <c r="I95" s="62"/>
      <c r="J95" s="62"/>
    </row>
    <row r="96" spans="1:10">
      <c r="A96" s="62"/>
      <c r="B96" s="66"/>
      <c r="C96" s="62"/>
      <c r="D96" s="62"/>
      <c r="E96" s="62"/>
      <c r="F96" s="62"/>
      <c r="G96" s="62"/>
      <c r="H96" s="67"/>
      <c r="I96" s="62"/>
      <c r="J96" s="62"/>
    </row>
    <row r="97" spans="1:10">
      <c r="A97" s="62"/>
      <c r="B97" s="66"/>
      <c r="C97" s="62"/>
      <c r="D97" s="62"/>
      <c r="E97" s="62"/>
      <c r="F97" s="62"/>
      <c r="G97" s="62"/>
      <c r="H97" s="67"/>
      <c r="I97" s="62"/>
      <c r="J97" s="62"/>
    </row>
    <row r="98" spans="1:10">
      <c r="A98" s="62"/>
      <c r="B98" s="66"/>
      <c r="C98" s="62"/>
      <c r="D98" s="62"/>
      <c r="E98" s="62"/>
      <c r="F98" s="62"/>
      <c r="G98" s="62"/>
      <c r="H98" s="67"/>
      <c r="I98" s="62"/>
      <c r="J98" s="62"/>
    </row>
    <row r="99" spans="1:10">
      <c r="A99" s="62"/>
      <c r="B99" s="66"/>
      <c r="C99" s="62"/>
      <c r="D99" s="62"/>
      <c r="E99" s="62"/>
      <c r="F99" s="62"/>
      <c r="G99" s="62"/>
      <c r="H99" s="67"/>
      <c r="I99" s="62"/>
      <c r="J99" s="62"/>
    </row>
    <row r="100" spans="1:10">
      <c r="A100" s="62"/>
      <c r="B100" s="66"/>
      <c r="C100" s="62"/>
      <c r="D100" s="62"/>
      <c r="E100" s="62"/>
      <c r="F100" s="62"/>
      <c r="G100" s="62"/>
      <c r="H100" s="67"/>
      <c r="I100" s="62"/>
      <c r="J100" s="62"/>
    </row>
    <row r="101" spans="1:10">
      <c r="A101" s="62"/>
      <c r="B101" s="66"/>
      <c r="C101" s="62"/>
      <c r="D101" s="62"/>
      <c r="E101" s="62"/>
      <c r="F101" s="62"/>
      <c r="G101" s="62"/>
      <c r="H101" s="67"/>
      <c r="I101" s="62"/>
      <c r="J101" s="62"/>
    </row>
    <row r="102" spans="1:10">
      <c r="A102" s="62"/>
      <c r="B102" s="66"/>
      <c r="C102" s="62"/>
      <c r="D102" s="62"/>
      <c r="E102" s="62"/>
      <c r="F102" s="62"/>
      <c r="G102" s="62"/>
      <c r="H102" s="67"/>
      <c r="I102" s="62"/>
      <c r="J102" s="62"/>
    </row>
    <row r="103" spans="1:10">
      <c r="A103" s="62"/>
      <c r="B103" s="66"/>
      <c r="C103" s="62"/>
      <c r="D103" s="62"/>
      <c r="E103" s="62"/>
      <c r="F103" s="62"/>
      <c r="G103" s="62"/>
      <c r="H103" s="67"/>
      <c r="I103" s="62"/>
      <c r="J103" s="62"/>
    </row>
    <row r="104" spans="1:10">
      <c r="A104" s="62"/>
      <c r="B104" s="66"/>
      <c r="C104" s="62"/>
      <c r="D104" s="62"/>
      <c r="E104" s="62"/>
      <c r="F104" s="62"/>
      <c r="G104" s="62"/>
      <c r="H104" s="67"/>
      <c r="I104" s="62"/>
      <c r="J104" s="62"/>
    </row>
  </sheetData>
  <autoFilter ref="A3:J30">
    <sortState ref="A4:J35">
      <sortCondition ref="A3:A30"/>
    </sortState>
  </autoFilter>
  <mergeCells count="2">
    <mergeCell ref="A1:J1"/>
    <mergeCell ref="A2:J2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43"/>
  <sheetViews>
    <sheetView view="pageBreakPreview" zoomScale="70" zoomScaleSheetLayoutView="70" workbookViewId="0">
      <pane xSplit="10" ySplit="3" topLeftCell="K4" activePane="bottomRight" state="frozen"/>
      <selection activeCell="C15" sqref="C15"/>
      <selection pane="topRight" activeCell="C15" sqref="C15"/>
      <selection pane="bottomLeft" activeCell="C15" sqref="C15"/>
      <selection pane="bottomRight" sqref="A1:M1"/>
    </sheetView>
  </sheetViews>
  <sheetFormatPr defaultColWidth="9" defaultRowHeight="16.2"/>
  <cols>
    <col min="1" max="1" width="14.44140625" style="1" bestFit="1" customWidth="1"/>
    <col min="2" max="2" width="11.44140625" style="71" hidden="1" customWidth="1"/>
    <col min="3" max="3" width="24.6640625" style="37" bestFit="1" customWidth="1"/>
    <col min="4" max="4" width="22.6640625" style="1" customWidth="1"/>
    <col min="5" max="5" width="14.88671875" style="1" bestFit="1" customWidth="1"/>
    <col min="6" max="7" width="10.6640625" style="1" customWidth="1"/>
    <col min="8" max="8" width="14.44140625" style="1" bestFit="1" customWidth="1"/>
    <col min="9" max="9" width="11.44140625" style="71" hidden="1" customWidth="1"/>
    <col min="10" max="10" width="20.88671875" style="1" bestFit="1" customWidth="1"/>
    <col min="11" max="11" width="10.6640625" style="2" customWidth="1"/>
    <col min="12" max="13" width="10.6640625" style="1" customWidth="1"/>
    <col min="14" max="16384" width="9" style="1"/>
  </cols>
  <sheetData>
    <row r="1" spans="1:13" s="38" customFormat="1" ht="28.8">
      <c r="A1" s="91" t="s">
        <v>422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3.4">
      <c r="A2" s="88" t="s">
        <v>359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">
      <c r="A3" s="39" t="s">
        <v>0</v>
      </c>
      <c r="B3" s="40" t="s">
        <v>279</v>
      </c>
      <c r="C3" s="39" t="s">
        <v>267</v>
      </c>
      <c r="D3" s="39" t="s">
        <v>269</v>
      </c>
      <c r="E3" s="39" t="s">
        <v>281</v>
      </c>
      <c r="F3" s="39" t="s">
        <v>270</v>
      </c>
      <c r="G3" s="39" t="s">
        <v>271</v>
      </c>
      <c r="H3" s="39" t="s">
        <v>268</v>
      </c>
      <c r="I3" s="40" t="s">
        <v>278</v>
      </c>
      <c r="J3" s="74" t="s">
        <v>280</v>
      </c>
      <c r="K3" s="41" t="s">
        <v>3</v>
      </c>
      <c r="L3" s="39" t="s">
        <v>1</v>
      </c>
      <c r="M3" s="39" t="s">
        <v>266</v>
      </c>
    </row>
    <row r="4" spans="1:13" ht="21">
      <c r="A4" s="92">
        <v>1</v>
      </c>
      <c r="B4" s="59">
        <v>3</v>
      </c>
      <c r="C4" s="80" t="s">
        <v>318</v>
      </c>
      <c r="D4" s="80" t="s">
        <v>396</v>
      </c>
      <c r="E4" s="43" t="s">
        <v>213</v>
      </c>
      <c r="F4" s="43"/>
      <c r="G4" s="43"/>
      <c r="H4" s="43"/>
      <c r="I4" s="50">
        <f>K4</f>
        <v>1</v>
      </c>
      <c r="J4" s="92">
        <f>SUM(H4:H7)-MIN(H4:H7)</f>
        <v>0</v>
      </c>
      <c r="K4" s="92">
        <f>RANK(J4,$J$4:$J$35)</f>
        <v>1</v>
      </c>
      <c r="L4" s="74"/>
      <c r="M4" s="74"/>
    </row>
    <row r="5" spans="1:13" ht="21">
      <c r="A5" s="93"/>
      <c r="B5" s="61">
        <v>3</v>
      </c>
      <c r="C5" s="80" t="s">
        <v>318</v>
      </c>
      <c r="D5" s="80" t="s">
        <v>397</v>
      </c>
      <c r="E5" s="43" t="s">
        <v>211</v>
      </c>
      <c r="F5" s="43"/>
      <c r="G5" s="43"/>
      <c r="H5" s="43"/>
      <c r="I5" s="50">
        <f>K4</f>
        <v>1</v>
      </c>
      <c r="J5" s="93"/>
      <c r="K5" s="93">
        <f t="shared" ref="K5:K43" si="0">RANK(J5,$J$4:$J$35)</f>
        <v>1</v>
      </c>
      <c r="L5" s="74"/>
      <c r="M5" s="74"/>
    </row>
    <row r="6" spans="1:13" ht="21">
      <c r="A6" s="93"/>
      <c r="B6" s="61">
        <v>3</v>
      </c>
      <c r="C6" s="80" t="s">
        <v>318</v>
      </c>
      <c r="D6" s="80" t="s">
        <v>327</v>
      </c>
      <c r="E6" s="43" t="s">
        <v>209</v>
      </c>
      <c r="F6" s="43"/>
      <c r="G6" s="43"/>
      <c r="H6" s="43"/>
      <c r="I6" s="50">
        <f>I4</f>
        <v>1</v>
      </c>
      <c r="J6" s="93"/>
      <c r="K6" s="93">
        <f t="shared" si="0"/>
        <v>1</v>
      </c>
      <c r="L6" s="74"/>
      <c r="M6" s="74"/>
    </row>
    <row r="7" spans="1:13" ht="21">
      <c r="A7" s="94"/>
      <c r="B7" s="60">
        <v>3</v>
      </c>
      <c r="C7" s="80"/>
      <c r="D7" s="80"/>
      <c r="E7" s="43"/>
      <c r="F7" s="43"/>
      <c r="G7" s="43"/>
      <c r="H7" s="43"/>
      <c r="I7" s="50">
        <f>I4</f>
        <v>1</v>
      </c>
      <c r="J7" s="94"/>
      <c r="K7" s="94">
        <f t="shared" si="0"/>
        <v>1</v>
      </c>
      <c r="L7" s="74"/>
      <c r="M7" s="74"/>
    </row>
    <row r="8" spans="1:13" ht="21">
      <c r="A8" s="92">
        <v>2</v>
      </c>
      <c r="B8" s="59">
        <v>8</v>
      </c>
      <c r="C8" s="80" t="s">
        <v>319</v>
      </c>
      <c r="D8" s="80" t="s">
        <v>328</v>
      </c>
      <c r="E8" s="43" t="s">
        <v>205</v>
      </c>
      <c r="F8" s="43"/>
      <c r="G8" s="43"/>
      <c r="H8" s="43"/>
      <c r="I8" s="50">
        <f>K8</f>
        <v>1</v>
      </c>
      <c r="J8" s="92">
        <f>SUM(H8:H11)-MIN(H8:H11)</f>
        <v>0</v>
      </c>
      <c r="K8" s="92">
        <f t="shared" si="0"/>
        <v>1</v>
      </c>
      <c r="L8" s="74"/>
      <c r="M8" s="74"/>
    </row>
    <row r="9" spans="1:13" ht="21">
      <c r="A9" s="93"/>
      <c r="B9" s="61">
        <v>8</v>
      </c>
      <c r="C9" s="80" t="s">
        <v>319</v>
      </c>
      <c r="D9" s="80" t="s">
        <v>329</v>
      </c>
      <c r="E9" s="43" t="s">
        <v>174</v>
      </c>
      <c r="F9" s="43"/>
      <c r="G9" s="43"/>
      <c r="H9" s="43"/>
      <c r="I9" s="50">
        <f>K8</f>
        <v>1</v>
      </c>
      <c r="J9" s="93"/>
      <c r="K9" s="93">
        <f t="shared" si="0"/>
        <v>1</v>
      </c>
      <c r="L9" s="74"/>
      <c r="M9" s="74"/>
    </row>
    <row r="10" spans="1:13" ht="21">
      <c r="A10" s="93"/>
      <c r="B10" s="61">
        <v>8</v>
      </c>
      <c r="C10" s="80" t="s">
        <v>319</v>
      </c>
      <c r="D10" s="80" t="s">
        <v>330</v>
      </c>
      <c r="E10" s="43" t="s">
        <v>172</v>
      </c>
      <c r="F10" s="43"/>
      <c r="G10" s="43"/>
      <c r="H10" s="43"/>
      <c r="I10" s="50">
        <f>K8</f>
        <v>1</v>
      </c>
      <c r="J10" s="93"/>
      <c r="K10" s="93">
        <f t="shared" si="0"/>
        <v>1</v>
      </c>
      <c r="L10" s="74"/>
      <c r="M10" s="74"/>
    </row>
    <row r="11" spans="1:13" ht="21">
      <c r="A11" s="94"/>
      <c r="B11" s="60">
        <v>8</v>
      </c>
      <c r="C11" s="80" t="s">
        <v>319</v>
      </c>
      <c r="D11" s="80" t="s">
        <v>331</v>
      </c>
      <c r="E11" s="43" t="s">
        <v>405</v>
      </c>
      <c r="F11" s="43"/>
      <c r="G11" s="43"/>
      <c r="H11" s="43"/>
      <c r="I11" s="50">
        <f>K8</f>
        <v>1</v>
      </c>
      <c r="J11" s="94"/>
      <c r="K11" s="94">
        <f t="shared" si="0"/>
        <v>1</v>
      </c>
      <c r="L11" s="74"/>
      <c r="M11" s="74"/>
    </row>
    <row r="12" spans="1:13" ht="21">
      <c r="A12" s="92">
        <v>3</v>
      </c>
      <c r="B12" s="59">
        <v>1</v>
      </c>
      <c r="C12" s="43" t="s">
        <v>321</v>
      </c>
      <c r="D12" s="43" t="s">
        <v>402</v>
      </c>
      <c r="E12" s="43" t="s">
        <v>135</v>
      </c>
      <c r="F12" s="43"/>
      <c r="G12" s="43"/>
      <c r="H12" s="43"/>
      <c r="I12" s="50">
        <f>K12</f>
        <v>1</v>
      </c>
      <c r="J12" s="92">
        <f t="shared" ref="J12" si="1">SUM(H12:H15)-MIN(H12:H15)</f>
        <v>0</v>
      </c>
      <c r="K12" s="92">
        <f t="shared" si="0"/>
        <v>1</v>
      </c>
      <c r="L12" s="74"/>
      <c r="M12" s="74"/>
    </row>
    <row r="13" spans="1:13" ht="21">
      <c r="A13" s="93"/>
      <c r="B13" s="61">
        <v>1</v>
      </c>
      <c r="C13" s="43" t="s">
        <v>321</v>
      </c>
      <c r="D13" s="43" t="s">
        <v>332</v>
      </c>
      <c r="E13" s="43" t="s">
        <v>133</v>
      </c>
      <c r="F13" s="43"/>
      <c r="G13" s="43"/>
      <c r="H13" s="43"/>
      <c r="I13" s="50">
        <f>K12</f>
        <v>1</v>
      </c>
      <c r="J13" s="93"/>
      <c r="K13" s="93">
        <f t="shared" si="0"/>
        <v>1</v>
      </c>
      <c r="L13" s="74"/>
      <c r="M13" s="74"/>
    </row>
    <row r="14" spans="1:13" ht="21">
      <c r="A14" s="93"/>
      <c r="B14" s="61">
        <v>1</v>
      </c>
      <c r="C14" s="43" t="s">
        <v>321</v>
      </c>
      <c r="D14" s="43" t="s">
        <v>403</v>
      </c>
      <c r="E14" s="43" t="s">
        <v>131</v>
      </c>
      <c r="F14" s="43"/>
      <c r="G14" s="43"/>
      <c r="H14" s="43"/>
      <c r="I14" s="50">
        <f>K12</f>
        <v>1</v>
      </c>
      <c r="J14" s="93"/>
      <c r="K14" s="93">
        <f t="shared" si="0"/>
        <v>1</v>
      </c>
      <c r="L14" s="74"/>
      <c r="M14" s="74"/>
    </row>
    <row r="15" spans="1:13" ht="21">
      <c r="A15" s="94"/>
      <c r="B15" s="60">
        <v>1</v>
      </c>
      <c r="C15" s="43"/>
      <c r="D15" s="43"/>
      <c r="E15" s="43"/>
      <c r="F15" s="43"/>
      <c r="G15" s="43"/>
      <c r="H15" s="43"/>
      <c r="I15" s="50">
        <f>K12</f>
        <v>1</v>
      </c>
      <c r="J15" s="94"/>
      <c r="K15" s="94">
        <f t="shared" si="0"/>
        <v>1</v>
      </c>
      <c r="L15" s="74"/>
      <c r="M15" s="74"/>
    </row>
    <row r="16" spans="1:13" ht="21" customHeight="1">
      <c r="A16" s="92">
        <v>4</v>
      </c>
      <c r="B16" s="59">
        <v>4</v>
      </c>
      <c r="C16" s="43"/>
      <c r="D16" s="43"/>
      <c r="E16" s="43"/>
      <c r="F16" s="43"/>
      <c r="G16" s="43"/>
      <c r="H16" s="43"/>
      <c r="I16" s="50">
        <f>K16</f>
        <v>1</v>
      </c>
      <c r="J16" s="92">
        <f t="shared" ref="J16" si="2">SUM(H16:H19)-MIN(H16:H19)</f>
        <v>0</v>
      </c>
      <c r="K16" s="92">
        <f t="shared" si="0"/>
        <v>1</v>
      </c>
      <c r="L16" s="74"/>
      <c r="M16" s="74"/>
    </row>
    <row r="17" spans="1:13" ht="21" customHeight="1">
      <c r="A17" s="93">
        <v>35</v>
      </c>
      <c r="B17" s="61">
        <v>4</v>
      </c>
      <c r="C17" s="43"/>
      <c r="D17" s="43"/>
      <c r="E17" s="43"/>
      <c r="F17" s="43"/>
      <c r="G17" s="43"/>
      <c r="H17" s="43"/>
      <c r="I17" s="50">
        <f>K16</f>
        <v>1</v>
      </c>
      <c r="J17" s="93"/>
      <c r="K17" s="93">
        <f t="shared" si="0"/>
        <v>1</v>
      </c>
      <c r="L17" s="74"/>
      <c r="M17" s="74"/>
    </row>
    <row r="18" spans="1:13" ht="21" customHeight="1">
      <c r="A18" s="93">
        <v>36</v>
      </c>
      <c r="B18" s="61">
        <v>4</v>
      </c>
      <c r="C18" s="43"/>
      <c r="D18" s="43"/>
      <c r="E18" s="43"/>
      <c r="F18" s="43"/>
      <c r="G18" s="43"/>
      <c r="H18" s="43"/>
      <c r="I18" s="50">
        <f>K16</f>
        <v>1</v>
      </c>
      <c r="J18" s="93"/>
      <c r="K18" s="93">
        <f t="shared" si="0"/>
        <v>1</v>
      </c>
      <c r="L18" s="74"/>
      <c r="M18" s="74"/>
    </row>
    <row r="19" spans="1:13" ht="21" customHeight="1">
      <c r="A19" s="94">
        <v>37</v>
      </c>
      <c r="B19" s="60">
        <v>4</v>
      </c>
      <c r="C19" s="43"/>
      <c r="D19" s="43"/>
      <c r="E19" s="43"/>
      <c r="F19" s="43"/>
      <c r="G19" s="43"/>
      <c r="H19" s="43"/>
      <c r="I19" s="50">
        <f>K16</f>
        <v>1</v>
      </c>
      <c r="J19" s="94"/>
      <c r="K19" s="94">
        <f t="shared" si="0"/>
        <v>1</v>
      </c>
      <c r="L19" s="74"/>
      <c r="M19" s="74"/>
    </row>
    <row r="20" spans="1:13" ht="21">
      <c r="A20" s="92">
        <v>5</v>
      </c>
      <c r="B20" s="59">
        <v>2</v>
      </c>
      <c r="C20" s="43"/>
      <c r="D20" s="43"/>
      <c r="E20" s="43"/>
      <c r="F20" s="43"/>
      <c r="G20" s="43"/>
      <c r="H20" s="43"/>
      <c r="I20" s="44">
        <f>K20</f>
        <v>1</v>
      </c>
      <c r="J20" s="92">
        <f t="shared" ref="J20" si="3">SUM(H20:H23)-MIN(H20:H23)</f>
        <v>0</v>
      </c>
      <c r="K20" s="92">
        <f t="shared" si="0"/>
        <v>1</v>
      </c>
      <c r="L20" s="74"/>
      <c r="M20" s="74"/>
    </row>
    <row r="21" spans="1:13" ht="21">
      <c r="A21" s="93">
        <v>39</v>
      </c>
      <c r="B21" s="61">
        <v>2</v>
      </c>
      <c r="C21" s="43"/>
      <c r="D21" s="43"/>
      <c r="E21" s="43"/>
      <c r="F21" s="43"/>
      <c r="G21" s="43"/>
      <c r="H21" s="43"/>
      <c r="I21" s="45">
        <f>K20</f>
        <v>1</v>
      </c>
      <c r="J21" s="93"/>
      <c r="K21" s="93">
        <f t="shared" si="0"/>
        <v>1</v>
      </c>
      <c r="L21" s="74"/>
      <c r="M21" s="74"/>
    </row>
    <row r="22" spans="1:13" ht="21">
      <c r="A22" s="93">
        <v>40</v>
      </c>
      <c r="B22" s="61">
        <v>2</v>
      </c>
      <c r="C22" s="43"/>
      <c r="D22" s="43"/>
      <c r="E22" s="43"/>
      <c r="F22" s="43"/>
      <c r="G22" s="43"/>
      <c r="H22" s="43"/>
      <c r="I22" s="45">
        <f>K20</f>
        <v>1</v>
      </c>
      <c r="J22" s="93"/>
      <c r="K22" s="93">
        <f t="shared" si="0"/>
        <v>1</v>
      </c>
      <c r="L22" s="74"/>
      <c r="M22" s="74"/>
    </row>
    <row r="23" spans="1:13" ht="21">
      <c r="A23" s="94">
        <v>41</v>
      </c>
      <c r="B23" s="60">
        <v>2</v>
      </c>
      <c r="C23" s="43"/>
      <c r="D23" s="43"/>
      <c r="E23" s="43"/>
      <c r="F23" s="43"/>
      <c r="G23" s="43"/>
      <c r="H23" s="43"/>
      <c r="I23" s="46">
        <f>K20</f>
        <v>1</v>
      </c>
      <c r="J23" s="94"/>
      <c r="K23" s="94">
        <f t="shared" si="0"/>
        <v>1</v>
      </c>
      <c r="L23" s="74"/>
      <c r="M23" s="74"/>
    </row>
    <row r="24" spans="1:13" ht="21">
      <c r="A24" s="92">
        <v>6</v>
      </c>
      <c r="B24" s="59">
        <v>7</v>
      </c>
      <c r="C24" s="43"/>
      <c r="D24" s="43"/>
      <c r="E24" s="43"/>
      <c r="F24" s="43"/>
      <c r="G24" s="43"/>
      <c r="H24" s="43"/>
      <c r="I24" s="44">
        <f>K24</f>
        <v>1</v>
      </c>
      <c r="J24" s="92">
        <f t="shared" ref="J24" si="4">SUM(H24:H27)-MIN(H24:H27)</f>
        <v>0</v>
      </c>
      <c r="K24" s="92">
        <f t="shared" si="0"/>
        <v>1</v>
      </c>
      <c r="L24" s="74"/>
      <c r="M24" s="74"/>
    </row>
    <row r="25" spans="1:13" ht="21">
      <c r="A25" s="93">
        <v>43</v>
      </c>
      <c r="B25" s="61">
        <v>7</v>
      </c>
      <c r="C25" s="43"/>
      <c r="D25" s="43"/>
      <c r="E25" s="43"/>
      <c r="F25" s="43"/>
      <c r="G25" s="43"/>
      <c r="H25" s="43"/>
      <c r="I25" s="44">
        <f>K24</f>
        <v>1</v>
      </c>
      <c r="J25" s="93"/>
      <c r="K25" s="93">
        <f t="shared" si="0"/>
        <v>1</v>
      </c>
      <c r="L25" s="74"/>
      <c r="M25" s="74"/>
    </row>
    <row r="26" spans="1:13" ht="21">
      <c r="A26" s="93">
        <v>44</v>
      </c>
      <c r="B26" s="61">
        <v>7</v>
      </c>
      <c r="C26" s="43"/>
      <c r="D26" s="43"/>
      <c r="E26" s="43"/>
      <c r="F26" s="43"/>
      <c r="G26" s="43"/>
      <c r="H26" s="43"/>
      <c r="I26" s="44">
        <f>K24</f>
        <v>1</v>
      </c>
      <c r="J26" s="93"/>
      <c r="K26" s="93">
        <f t="shared" si="0"/>
        <v>1</v>
      </c>
      <c r="L26" s="74"/>
      <c r="M26" s="74"/>
    </row>
    <row r="27" spans="1:13" ht="21">
      <c r="A27" s="94">
        <v>45</v>
      </c>
      <c r="B27" s="60">
        <v>7</v>
      </c>
      <c r="C27" s="43"/>
      <c r="D27" s="43"/>
      <c r="E27" s="43"/>
      <c r="F27" s="48"/>
      <c r="G27" s="48"/>
      <c r="H27" s="48"/>
      <c r="I27" s="44">
        <f>K24</f>
        <v>1</v>
      </c>
      <c r="J27" s="94"/>
      <c r="K27" s="94">
        <f t="shared" si="0"/>
        <v>1</v>
      </c>
      <c r="L27" s="74"/>
      <c r="M27" s="74"/>
    </row>
    <row r="28" spans="1:13" ht="21">
      <c r="A28" s="92">
        <v>7</v>
      </c>
      <c r="B28" s="59">
        <v>5</v>
      </c>
      <c r="C28" s="43"/>
      <c r="D28" s="43"/>
      <c r="E28" s="43"/>
      <c r="F28" s="43"/>
      <c r="G28" s="43"/>
      <c r="H28" s="43"/>
      <c r="I28" s="50">
        <f>K28</f>
        <v>1</v>
      </c>
      <c r="J28" s="92">
        <f t="shared" ref="J28" si="5">SUM(H28:H31)-MIN(H28:H31)</f>
        <v>0</v>
      </c>
      <c r="K28" s="92">
        <f t="shared" si="0"/>
        <v>1</v>
      </c>
      <c r="L28" s="74"/>
      <c r="M28" s="74"/>
    </row>
    <row r="29" spans="1:13" ht="21">
      <c r="A29" s="93">
        <v>47</v>
      </c>
      <c r="B29" s="61">
        <v>5</v>
      </c>
      <c r="C29" s="43"/>
      <c r="D29" s="43"/>
      <c r="E29" s="43"/>
      <c r="F29" s="43"/>
      <c r="G29" s="43"/>
      <c r="H29" s="43"/>
      <c r="I29" s="50">
        <f>K28</f>
        <v>1</v>
      </c>
      <c r="J29" s="93"/>
      <c r="K29" s="93">
        <f t="shared" si="0"/>
        <v>1</v>
      </c>
      <c r="L29" s="74"/>
      <c r="M29" s="74"/>
    </row>
    <row r="30" spans="1:13" ht="21">
      <c r="A30" s="93">
        <v>48</v>
      </c>
      <c r="B30" s="61">
        <v>5</v>
      </c>
      <c r="C30" s="43"/>
      <c r="D30" s="43"/>
      <c r="E30" s="43"/>
      <c r="F30" s="43"/>
      <c r="G30" s="43"/>
      <c r="H30" s="43"/>
      <c r="I30" s="50">
        <f>K28</f>
        <v>1</v>
      </c>
      <c r="J30" s="93"/>
      <c r="K30" s="93">
        <f t="shared" si="0"/>
        <v>1</v>
      </c>
      <c r="L30" s="74"/>
      <c r="M30" s="74"/>
    </row>
    <row r="31" spans="1:13" ht="21">
      <c r="A31" s="94">
        <v>49</v>
      </c>
      <c r="B31" s="60">
        <v>5</v>
      </c>
      <c r="C31" s="43"/>
      <c r="D31" s="43"/>
      <c r="E31" s="43"/>
      <c r="F31" s="43"/>
      <c r="G31" s="43"/>
      <c r="H31" s="43"/>
      <c r="I31" s="50">
        <f>K28</f>
        <v>1</v>
      </c>
      <c r="J31" s="94"/>
      <c r="K31" s="94">
        <f t="shared" si="0"/>
        <v>1</v>
      </c>
      <c r="L31" s="74"/>
      <c r="M31" s="74"/>
    </row>
    <row r="32" spans="1:13" ht="21">
      <c r="A32" s="92">
        <v>8</v>
      </c>
      <c r="B32" s="59">
        <v>6</v>
      </c>
      <c r="C32" s="43"/>
      <c r="D32" s="43"/>
      <c r="E32" s="43"/>
      <c r="F32" s="43"/>
      <c r="G32" s="43"/>
      <c r="H32" s="43"/>
      <c r="I32" s="50">
        <f>K32</f>
        <v>1</v>
      </c>
      <c r="J32" s="92">
        <f t="shared" ref="J32" si="6">SUM(H32:H35)-MIN(H32:H35)</f>
        <v>0</v>
      </c>
      <c r="K32" s="95">
        <f t="shared" si="0"/>
        <v>1</v>
      </c>
      <c r="L32" s="74"/>
      <c r="M32" s="74"/>
    </row>
    <row r="33" spans="1:13" ht="21">
      <c r="A33" s="93">
        <v>51</v>
      </c>
      <c r="B33" s="61">
        <v>6</v>
      </c>
      <c r="C33" s="43"/>
      <c r="D33" s="43"/>
      <c r="E33" s="43"/>
      <c r="F33" s="43"/>
      <c r="G33" s="43"/>
      <c r="H33" s="43"/>
      <c r="I33" s="50">
        <f>K32</f>
        <v>1</v>
      </c>
      <c r="J33" s="93"/>
      <c r="K33" s="95">
        <f t="shared" si="0"/>
        <v>1</v>
      </c>
      <c r="L33" s="74"/>
      <c r="M33" s="74"/>
    </row>
    <row r="34" spans="1:13" ht="21">
      <c r="A34" s="93">
        <v>52</v>
      </c>
      <c r="B34" s="61">
        <v>6</v>
      </c>
      <c r="C34" s="43"/>
      <c r="D34" s="43"/>
      <c r="E34" s="43"/>
      <c r="F34" s="43"/>
      <c r="G34" s="43"/>
      <c r="H34" s="43"/>
      <c r="I34" s="50">
        <f>K32</f>
        <v>1</v>
      </c>
      <c r="J34" s="93"/>
      <c r="K34" s="95">
        <f t="shared" si="0"/>
        <v>1</v>
      </c>
      <c r="L34" s="74"/>
      <c r="M34" s="74"/>
    </row>
    <row r="35" spans="1:13" ht="21">
      <c r="A35" s="94">
        <v>53</v>
      </c>
      <c r="B35" s="60">
        <v>6</v>
      </c>
      <c r="C35" s="43"/>
      <c r="D35" s="43"/>
      <c r="E35" s="43"/>
      <c r="F35" s="43"/>
      <c r="G35" s="43"/>
      <c r="H35" s="43"/>
      <c r="I35" s="50">
        <f>K32</f>
        <v>1</v>
      </c>
      <c r="J35" s="94"/>
      <c r="K35" s="95">
        <f t="shared" si="0"/>
        <v>1</v>
      </c>
      <c r="L35" s="74"/>
      <c r="M35" s="74"/>
    </row>
    <row r="36" spans="1:13">
      <c r="J36" s="62"/>
      <c r="K36" s="90"/>
    </row>
    <row r="37" spans="1:13">
      <c r="J37" s="62"/>
      <c r="K37" s="90">
        <f t="shared" si="0"/>
        <v>1</v>
      </c>
    </row>
    <row r="38" spans="1:13">
      <c r="J38" s="62"/>
      <c r="K38" s="90">
        <f t="shared" si="0"/>
        <v>1</v>
      </c>
    </row>
    <row r="39" spans="1:13">
      <c r="J39" s="62"/>
      <c r="K39" s="90">
        <f t="shared" si="0"/>
        <v>1</v>
      </c>
    </row>
    <row r="40" spans="1:13">
      <c r="J40" s="62"/>
      <c r="K40" s="90"/>
    </row>
    <row r="41" spans="1:13">
      <c r="J41" s="62"/>
      <c r="K41" s="90">
        <f t="shared" si="0"/>
        <v>1</v>
      </c>
    </row>
    <row r="42" spans="1:13">
      <c r="J42" s="62"/>
      <c r="K42" s="90">
        <f t="shared" si="0"/>
        <v>1</v>
      </c>
    </row>
    <row r="43" spans="1:13">
      <c r="J43" s="62"/>
      <c r="K43" s="90">
        <f t="shared" si="0"/>
        <v>1</v>
      </c>
    </row>
  </sheetData>
  <autoFilter ref="A3:M17"/>
  <mergeCells count="28">
    <mergeCell ref="A8:A11"/>
    <mergeCell ref="J8:J11"/>
    <mergeCell ref="K8:K11"/>
    <mergeCell ref="A1:M1"/>
    <mergeCell ref="A2:M2"/>
    <mergeCell ref="A4:A7"/>
    <mergeCell ref="J4:J7"/>
    <mergeCell ref="K4:K7"/>
    <mergeCell ref="A12:A15"/>
    <mergeCell ref="J12:J15"/>
    <mergeCell ref="K12:K15"/>
    <mergeCell ref="A16:A19"/>
    <mergeCell ref="J16:J19"/>
    <mergeCell ref="K16:K19"/>
    <mergeCell ref="A20:A23"/>
    <mergeCell ref="J20:J23"/>
    <mergeCell ref="K20:K23"/>
    <mergeCell ref="A24:A27"/>
    <mergeCell ref="J24:J27"/>
    <mergeCell ref="K24:K27"/>
    <mergeCell ref="K36:K39"/>
    <mergeCell ref="K40:K43"/>
    <mergeCell ref="A28:A31"/>
    <mergeCell ref="J28:J31"/>
    <mergeCell ref="K28:K31"/>
    <mergeCell ref="A32:A35"/>
    <mergeCell ref="J32:J35"/>
    <mergeCell ref="K32:K35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6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J35"/>
  <sheetViews>
    <sheetView view="pageBreakPreview" zoomScaleNormal="100" zoomScaleSheetLayoutView="100" workbookViewId="0">
      <selection sqref="A1:J1"/>
    </sheetView>
  </sheetViews>
  <sheetFormatPr defaultColWidth="9" defaultRowHeight="16.2"/>
  <cols>
    <col min="1" max="1" width="8.109375" style="1" customWidth="1"/>
    <col min="2" max="2" width="39.109375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422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360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1" t="s">
        <v>267</v>
      </c>
      <c r="C3" s="51" t="s">
        <v>269</v>
      </c>
      <c r="D3" s="51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1">
      <c r="A4" s="74">
        <v>1</v>
      </c>
      <c r="B4" s="58" t="s">
        <v>318</v>
      </c>
      <c r="C4" s="58" t="s">
        <v>406</v>
      </c>
      <c r="D4" s="39" t="s">
        <v>213</v>
      </c>
      <c r="E4" s="39"/>
      <c r="F4" s="39"/>
      <c r="G4" s="74">
        <f>SUM(E4:F4)</f>
        <v>0</v>
      </c>
      <c r="H4" s="74">
        <f>RANK(G4,$G$4:$G$35)</f>
        <v>1</v>
      </c>
      <c r="I4" s="74"/>
      <c r="J4" s="74"/>
    </row>
    <row r="5" spans="1:10" ht="21">
      <c r="A5" s="74">
        <v>2</v>
      </c>
      <c r="B5" s="58" t="s">
        <v>318</v>
      </c>
      <c r="C5" s="58" t="s">
        <v>407</v>
      </c>
      <c r="D5" s="39" t="s">
        <v>211</v>
      </c>
      <c r="E5" s="39"/>
      <c r="F5" s="39"/>
      <c r="G5" s="74">
        <f>SUM(E5:F5)</f>
        <v>0</v>
      </c>
      <c r="H5" s="74">
        <f>RANK(G5,$G$4:$G$35)</f>
        <v>1</v>
      </c>
      <c r="I5" s="74"/>
      <c r="J5" s="74"/>
    </row>
    <row r="6" spans="1:10" ht="21">
      <c r="A6" s="74">
        <v>3</v>
      </c>
      <c r="B6" s="58" t="s">
        <v>318</v>
      </c>
      <c r="C6" s="58" t="s">
        <v>408</v>
      </c>
      <c r="D6" s="39" t="s">
        <v>209</v>
      </c>
      <c r="E6" s="39"/>
      <c r="F6" s="39"/>
      <c r="G6" s="74">
        <f>SUM(E6:F6)</f>
        <v>0</v>
      </c>
      <c r="H6" s="74">
        <f>RANK(G6,$G$4:$G$35)</f>
        <v>1</v>
      </c>
      <c r="I6" s="74"/>
      <c r="J6" s="74"/>
    </row>
    <row r="7" spans="1:10" ht="21">
      <c r="A7" s="74">
        <v>4</v>
      </c>
      <c r="B7" s="58" t="s">
        <v>319</v>
      </c>
      <c r="C7" s="58" t="s">
        <v>409</v>
      </c>
      <c r="D7" s="39" t="s">
        <v>207</v>
      </c>
      <c r="E7" s="39"/>
      <c r="F7" s="39"/>
      <c r="G7" s="74">
        <f>SUM(E7:F7)</f>
        <v>0</v>
      </c>
      <c r="H7" s="74">
        <f>RANK(G7,$G$4:$G$35)</f>
        <v>1</v>
      </c>
      <c r="I7" s="74"/>
      <c r="J7" s="74"/>
    </row>
    <row r="8" spans="1:10" ht="21">
      <c r="A8" s="74">
        <v>5</v>
      </c>
      <c r="B8" s="58" t="s">
        <v>319</v>
      </c>
      <c r="C8" s="39" t="s">
        <v>410</v>
      </c>
      <c r="D8" s="39" t="s">
        <v>174</v>
      </c>
      <c r="E8" s="39"/>
      <c r="F8" s="39"/>
      <c r="G8" s="74">
        <f>SUM(E8:F8)</f>
        <v>0</v>
      </c>
      <c r="H8" s="74">
        <f>RANK(G8,$G$4:$G$35)</f>
        <v>1</v>
      </c>
      <c r="I8" s="74"/>
      <c r="J8" s="74"/>
    </row>
    <row r="9" spans="1:10" ht="21">
      <c r="A9" s="74">
        <v>6</v>
      </c>
      <c r="B9" s="58" t="s">
        <v>319</v>
      </c>
      <c r="C9" s="39" t="s">
        <v>411</v>
      </c>
      <c r="D9" s="39" t="s">
        <v>172</v>
      </c>
      <c r="E9" s="39"/>
      <c r="F9" s="39"/>
      <c r="G9" s="74">
        <f>SUM(E9:F9)</f>
        <v>0</v>
      </c>
      <c r="H9" s="74">
        <f>RANK(G9,$G$4:$G$35)</f>
        <v>1</v>
      </c>
      <c r="I9" s="74"/>
      <c r="J9" s="74"/>
    </row>
    <row r="10" spans="1:10" ht="21">
      <c r="A10" s="74">
        <v>7</v>
      </c>
      <c r="B10" s="58" t="s">
        <v>319</v>
      </c>
      <c r="C10" s="39" t="s">
        <v>412</v>
      </c>
      <c r="D10" s="39" t="s">
        <v>170</v>
      </c>
      <c r="E10" s="39"/>
      <c r="F10" s="39"/>
      <c r="G10" s="74">
        <f>SUM(E10:F10)</f>
        <v>0</v>
      </c>
      <c r="H10" s="74">
        <f>RANK(G10,$G$4:$G$35)</f>
        <v>1</v>
      </c>
      <c r="I10" s="74"/>
      <c r="J10" s="74"/>
    </row>
    <row r="11" spans="1:10" ht="21">
      <c r="A11" s="74">
        <v>8</v>
      </c>
      <c r="B11" s="58" t="s">
        <v>319</v>
      </c>
      <c r="C11" s="39" t="s">
        <v>413</v>
      </c>
      <c r="D11" s="39" t="s">
        <v>168</v>
      </c>
      <c r="E11" s="39"/>
      <c r="F11" s="39"/>
      <c r="G11" s="74">
        <f>SUM(E11:F11)</f>
        <v>0</v>
      </c>
      <c r="H11" s="74">
        <f>RANK(G11,$G$4:$G$35)</f>
        <v>1</v>
      </c>
      <c r="I11" s="74"/>
      <c r="J11" s="74"/>
    </row>
    <row r="12" spans="1:10" ht="21">
      <c r="A12" s="74">
        <v>9</v>
      </c>
      <c r="B12" s="58" t="s">
        <v>319</v>
      </c>
      <c r="C12" s="39" t="s">
        <v>414</v>
      </c>
      <c r="D12" s="39" t="s">
        <v>137</v>
      </c>
      <c r="E12" s="39"/>
      <c r="F12" s="39"/>
      <c r="G12" s="74">
        <f>SUM(E12:F12)</f>
        <v>0</v>
      </c>
      <c r="H12" s="74">
        <f>RANK(G12,$G$4:$G$35)</f>
        <v>1</v>
      </c>
      <c r="I12" s="74"/>
      <c r="J12" s="74"/>
    </row>
    <row r="13" spans="1:10" ht="21">
      <c r="A13" s="74">
        <v>10</v>
      </c>
      <c r="B13" s="58" t="s">
        <v>321</v>
      </c>
      <c r="C13" s="39" t="s">
        <v>324</v>
      </c>
      <c r="D13" s="39" t="s">
        <v>135</v>
      </c>
      <c r="E13" s="39"/>
      <c r="F13" s="39"/>
      <c r="G13" s="74">
        <f>SUM(E13:F13)</f>
        <v>0</v>
      </c>
      <c r="H13" s="74">
        <f>RANK(G13,$G$4:$G$35)</f>
        <v>1</v>
      </c>
      <c r="I13" s="74"/>
      <c r="J13" s="74"/>
    </row>
    <row r="14" spans="1:10" ht="21">
      <c r="A14" s="74">
        <v>11</v>
      </c>
      <c r="B14" s="58" t="s">
        <v>321</v>
      </c>
      <c r="C14" s="39" t="s">
        <v>325</v>
      </c>
      <c r="D14" s="39" t="s">
        <v>133</v>
      </c>
      <c r="E14" s="39"/>
      <c r="F14" s="39"/>
      <c r="G14" s="74">
        <f>SUM(E14:F14)</f>
        <v>0</v>
      </c>
      <c r="H14" s="74">
        <f>RANK(G14,$G$4:$G$35)</f>
        <v>1</v>
      </c>
      <c r="I14" s="74"/>
      <c r="J14" s="74"/>
    </row>
    <row r="15" spans="1:10" ht="21">
      <c r="A15" s="74">
        <v>12</v>
      </c>
      <c r="B15" s="58" t="s">
        <v>321</v>
      </c>
      <c r="C15" s="39" t="s">
        <v>326</v>
      </c>
      <c r="D15" s="39" t="s">
        <v>404</v>
      </c>
      <c r="E15" s="39"/>
      <c r="F15" s="39"/>
      <c r="G15" s="74">
        <f>SUM(E15:F15)</f>
        <v>0</v>
      </c>
      <c r="H15" s="74">
        <f>RANK(G15,$G$4:$G$35)</f>
        <v>1</v>
      </c>
      <c r="I15" s="74"/>
      <c r="J15" s="74"/>
    </row>
    <row r="16" spans="1:10" ht="21">
      <c r="A16" s="74">
        <v>13</v>
      </c>
      <c r="B16" s="58"/>
      <c r="C16" s="58"/>
      <c r="D16" s="39"/>
      <c r="E16" s="39"/>
      <c r="F16" s="39"/>
      <c r="G16" s="74">
        <f>SUM(E16:F16)</f>
        <v>0</v>
      </c>
      <c r="H16" s="74">
        <f>RANK(G16,$G$4:$G$35)</f>
        <v>1</v>
      </c>
      <c r="I16" s="74"/>
      <c r="J16" s="74"/>
    </row>
    <row r="17" spans="1:10" ht="21">
      <c r="A17" s="74">
        <v>14</v>
      </c>
      <c r="B17" s="58"/>
      <c r="C17" s="58"/>
      <c r="D17" s="39"/>
      <c r="E17" s="39"/>
      <c r="F17" s="39"/>
      <c r="G17" s="74">
        <f>SUM(E17:F17)</f>
        <v>0</v>
      </c>
      <c r="H17" s="74">
        <f>RANK(G17,$G$4:$G$35)</f>
        <v>1</v>
      </c>
      <c r="I17" s="74"/>
      <c r="J17" s="74"/>
    </row>
    <row r="18" spans="1:10" ht="21">
      <c r="A18" s="74">
        <v>15</v>
      </c>
      <c r="B18" s="58"/>
      <c r="C18" s="58"/>
      <c r="D18" s="39"/>
      <c r="E18" s="39"/>
      <c r="F18" s="39"/>
      <c r="G18" s="74">
        <f>SUM(E18:F18)</f>
        <v>0</v>
      </c>
      <c r="H18" s="74">
        <f>RANK(G18,$G$4:$G$35)</f>
        <v>1</v>
      </c>
      <c r="I18" s="74"/>
      <c r="J18" s="74"/>
    </row>
    <row r="19" spans="1:10" ht="21">
      <c r="A19" s="74">
        <v>16</v>
      </c>
      <c r="B19" s="58"/>
      <c r="C19" s="58"/>
      <c r="D19" s="39"/>
      <c r="E19" s="39"/>
      <c r="F19" s="39"/>
      <c r="G19" s="74">
        <f>SUM(E19:F19)</f>
        <v>0</v>
      </c>
      <c r="H19" s="74">
        <f>RANK(G19,$G$4:$G$35)</f>
        <v>1</v>
      </c>
      <c r="I19" s="74"/>
      <c r="J19" s="74"/>
    </row>
    <row r="20" spans="1:10" ht="21">
      <c r="A20" s="74">
        <v>17</v>
      </c>
      <c r="B20" s="39"/>
      <c r="C20" s="39"/>
      <c r="D20" s="39"/>
      <c r="E20" s="39"/>
      <c r="F20" s="39"/>
      <c r="G20" s="74">
        <f>SUM(E20:F20)</f>
        <v>0</v>
      </c>
      <c r="H20" s="74">
        <f>RANK(G20,$G$4:$G$35)</f>
        <v>1</v>
      </c>
      <c r="I20" s="39"/>
      <c r="J20" s="39"/>
    </row>
    <row r="21" spans="1:10" ht="21">
      <c r="A21" s="74">
        <v>18</v>
      </c>
      <c r="B21" s="39"/>
      <c r="C21" s="39"/>
      <c r="D21" s="39"/>
      <c r="E21" s="39"/>
      <c r="F21" s="39"/>
      <c r="G21" s="74">
        <f>SUM(E21:F21)</f>
        <v>0</v>
      </c>
      <c r="H21" s="74">
        <f>RANK(G21,$G$4:$G$35)</f>
        <v>1</v>
      </c>
      <c r="I21" s="39"/>
      <c r="J21" s="39"/>
    </row>
    <row r="22" spans="1:10" ht="21">
      <c r="A22" s="74">
        <v>19</v>
      </c>
      <c r="B22" s="39"/>
      <c r="C22" s="39"/>
      <c r="D22" s="39"/>
      <c r="E22" s="39"/>
      <c r="F22" s="39"/>
      <c r="G22" s="74">
        <f>SUM(E22:F22)</f>
        <v>0</v>
      </c>
      <c r="H22" s="39">
        <f>RANK(G22,$G$4:$G$35)</f>
        <v>1</v>
      </c>
      <c r="I22" s="39"/>
      <c r="J22" s="39"/>
    </row>
    <row r="23" spans="1:10" ht="21">
      <c r="A23" s="74">
        <v>20</v>
      </c>
      <c r="B23" s="58"/>
      <c r="C23" s="58"/>
      <c r="D23" s="39"/>
      <c r="E23" s="39"/>
      <c r="F23" s="39"/>
      <c r="G23" s="74">
        <f>SUM(E23:F23)</f>
        <v>0</v>
      </c>
      <c r="H23" s="39">
        <f>RANK(G23,$G$4:$G$35)</f>
        <v>1</v>
      </c>
      <c r="I23" s="39"/>
      <c r="J23" s="39"/>
    </row>
    <row r="24" spans="1:10" ht="21">
      <c r="A24" s="74">
        <v>21</v>
      </c>
      <c r="B24" s="39"/>
      <c r="C24" s="39"/>
      <c r="D24" s="39"/>
      <c r="E24" s="39"/>
      <c r="F24" s="39"/>
      <c r="G24" s="74">
        <f>SUM(E24:F24)</f>
        <v>0</v>
      </c>
      <c r="H24" s="39">
        <f>RANK(G24,$G$4:$G$35)</f>
        <v>1</v>
      </c>
      <c r="I24" s="39"/>
      <c r="J24" s="39"/>
    </row>
    <row r="25" spans="1:10" ht="21">
      <c r="A25" s="74">
        <v>22</v>
      </c>
      <c r="B25" s="39"/>
      <c r="C25" s="39"/>
      <c r="D25" s="39"/>
      <c r="E25" s="39"/>
      <c r="F25" s="39"/>
      <c r="G25" s="74">
        <f>SUM(E25:F25)</f>
        <v>0</v>
      </c>
      <c r="H25" s="39">
        <f>RANK(G25,$G$4:$G$35)</f>
        <v>1</v>
      </c>
      <c r="I25" s="39"/>
      <c r="J25" s="39"/>
    </row>
    <row r="26" spans="1:10" ht="21">
      <c r="A26" s="74">
        <v>23</v>
      </c>
      <c r="B26" s="58"/>
      <c r="C26" s="58"/>
      <c r="D26" s="39"/>
      <c r="E26" s="39"/>
      <c r="F26" s="39"/>
      <c r="G26" s="74">
        <f>SUM(E26:F26)</f>
        <v>0</v>
      </c>
      <c r="H26" s="39">
        <f>RANK(G26,$G$4:$G$35)</f>
        <v>1</v>
      </c>
      <c r="I26" s="39"/>
      <c r="J26" s="39"/>
    </row>
    <row r="27" spans="1:10" ht="21">
      <c r="A27" s="74">
        <v>24</v>
      </c>
      <c r="B27" s="58"/>
      <c r="C27" s="58"/>
      <c r="D27" s="39"/>
      <c r="E27" s="39"/>
      <c r="F27" s="39"/>
      <c r="G27" s="74">
        <f>SUM(E27:F27)</f>
        <v>0</v>
      </c>
      <c r="H27" s="39">
        <f>RANK(G27,$G$4:$G$35)</f>
        <v>1</v>
      </c>
      <c r="I27" s="74"/>
      <c r="J27" s="74"/>
    </row>
    <row r="28" spans="1:10" ht="21">
      <c r="A28" s="74">
        <v>25</v>
      </c>
      <c r="B28" s="58"/>
      <c r="C28" s="58"/>
      <c r="D28" s="39"/>
      <c r="E28" s="39"/>
      <c r="F28" s="39"/>
      <c r="G28" s="74">
        <f>SUM(E28:F28)</f>
        <v>0</v>
      </c>
      <c r="H28" s="39">
        <f>RANK(G28,$G$4:$G$35)</f>
        <v>1</v>
      </c>
      <c r="I28" s="74"/>
      <c r="J28" s="74"/>
    </row>
    <row r="29" spans="1:10" ht="21">
      <c r="A29" s="74">
        <v>26</v>
      </c>
      <c r="B29" s="58"/>
      <c r="C29" s="58"/>
      <c r="D29" s="39"/>
      <c r="E29" s="39"/>
      <c r="F29" s="39"/>
      <c r="G29" s="74">
        <f>SUM(E29:F29)</f>
        <v>0</v>
      </c>
      <c r="H29" s="39">
        <f>RANK(G29,$G$4:$G$35)</f>
        <v>1</v>
      </c>
      <c r="I29" s="74"/>
      <c r="J29" s="74"/>
    </row>
    <row r="30" spans="1:10" ht="21">
      <c r="A30" s="74">
        <v>27</v>
      </c>
      <c r="B30" s="39"/>
      <c r="C30" s="39"/>
      <c r="D30" s="39"/>
      <c r="E30" s="39"/>
      <c r="F30" s="39"/>
      <c r="G30" s="74">
        <f>SUM(E30:F30)</f>
        <v>0</v>
      </c>
      <c r="H30" s="74">
        <f>RANK(G30,$G$4:$G$35)</f>
        <v>1</v>
      </c>
      <c r="I30" s="74"/>
      <c r="J30" s="74"/>
    </row>
    <row r="31" spans="1:10" ht="21">
      <c r="A31" s="74">
        <v>28</v>
      </c>
      <c r="B31" s="39"/>
      <c r="C31" s="39"/>
      <c r="D31" s="39"/>
      <c r="E31" s="39"/>
      <c r="F31" s="39"/>
      <c r="G31" s="74">
        <f>SUM(E31:F31)</f>
        <v>0</v>
      </c>
      <c r="H31" s="74">
        <f>RANK(G31,$G$4:$G$35)</f>
        <v>1</v>
      </c>
      <c r="I31" s="74"/>
      <c r="J31" s="74"/>
    </row>
    <row r="32" spans="1:10" ht="21">
      <c r="A32" s="74">
        <v>29</v>
      </c>
      <c r="B32" s="39"/>
      <c r="C32" s="39"/>
      <c r="D32" s="49"/>
      <c r="E32" s="39"/>
      <c r="F32" s="39"/>
      <c r="G32" s="74">
        <f>SUM(E32:F32)</f>
        <v>0</v>
      </c>
      <c r="H32" s="74">
        <f>RANK(G32,$G$4:$G$35)</f>
        <v>1</v>
      </c>
      <c r="I32" s="74"/>
      <c r="J32" s="74"/>
    </row>
    <row r="33" spans="1:10" ht="21">
      <c r="A33" s="74">
        <v>30</v>
      </c>
      <c r="B33" s="39"/>
      <c r="C33" s="39"/>
      <c r="D33" s="49"/>
      <c r="E33" s="39"/>
      <c r="F33" s="39"/>
      <c r="G33" s="74">
        <f>SUM(E33:F33)</f>
        <v>0</v>
      </c>
      <c r="H33" s="74">
        <f>RANK(G33,$G$4:$G$35)</f>
        <v>1</v>
      </c>
      <c r="I33" s="74"/>
      <c r="J33" s="74"/>
    </row>
    <row r="34" spans="1:10" ht="21">
      <c r="A34" s="74">
        <v>31</v>
      </c>
      <c r="B34" s="39"/>
      <c r="C34" s="39"/>
      <c r="D34" s="49"/>
      <c r="E34" s="39"/>
      <c r="F34" s="39"/>
      <c r="G34" s="74">
        <f>SUM(E34:F34)</f>
        <v>0</v>
      </c>
      <c r="H34" s="74">
        <f>RANK(G34,$G$4:$G$35)</f>
        <v>1</v>
      </c>
      <c r="I34" s="74"/>
      <c r="J34" s="74"/>
    </row>
    <row r="35" spans="1:10" ht="21">
      <c r="A35" s="74">
        <v>32</v>
      </c>
      <c r="B35" s="39"/>
      <c r="C35" s="39"/>
      <c r="D35" s="49"/>
      <c r="E35" s="39"/>
      <c r="F35" s="39"/>
      <c r="G35" s="74">
        <f>SUM(E35:F35)</f>
        <v>0</v>
      </c>
      <c r="H35" s="74">
        <f>RANK(G35,$G$4:$G$35)</f>
        <v>1</v>
      </c>
      <c r="I35" s="74"/>
      <c r="J35" s="74"/>
    </row>
  </sheetData>
  <autoFilter ref="A3:J26">
    <sortState ref="A4:J35">
      <sortCondition ref="A3:A26"/>
    </sortState>
  </autoFilter>
  <mergeCells count="2">
    <mergeCell ref="A1:J1"/>
    <mergeCell ref="A2:J2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M35"/>
  <sheetViews>
    <sheetView view="pageBreakPreview" zoomScale="90" zoomScaleSheetLayoutView="90" workbookViewId="0">
      <pane xSplit="10" ySplit="3" topLeftCell="K4" activePane="bottomRight" state="frozen"/>
      <selection activeCell="C15" sqref="C15"/>
      <selection pane="topRight" activeCell="C15" sqref="C15"/>
      <selection pane="bottomLeft" activeCell="C15" sqref="C15"/>
      <selection pane="bottomRight" sqref="A1:M1"/>
    </sheetView>
  </sheetViews>
  <sheetFormatPr defaultColWidth="9" defaultRowHeight="16.2"/>
  <cols>
    <col min="1" max="1" width="14.44140625" style="1" bestFit="1" customWidth="1"/>
    <col min="2" max="2" width="11.44140625" style="1" hidden="1" customWidth="1"/>
    <col min="3" max="3" width="24.6640625" style="37" bestFit="1" customWidth="1"/>
    <col min="4" max="4" width="22.6640625" style="1" customWidth="1"/>
    <col min="5" max="5" width="14.44140625" style="1" bestFit="1" customWidth="1"/>
    <col min="6" max="7" width="10.6640625" style="1" customWidth="1"/>
    <col min="8" max="8" width="14.44140625" style="1" bestFit="1" customWidth="1"/>
    <col min="9" max="9" width="11.44140625" style="1" hidden="1" customWidth="1"/>
    <col min="10" max="10" width="20.88671875" style="1" bestFit="1" customWidth="1"/>
    <col min="11" max="11" width="10.6640625" style="2" customWidth="1"/>
    <col min="12" max="13" width="10.6640625" style="1" customWidth="1"/>
    <col min="14" max="16384" width="9" style="1"/>
  </cols>
  <sheetData>
    <row r="1" spans="1:13" s="38" customFormat="1" ht="28.8">
      <c r="A1" s="91" t="s">
        <v>422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3.4">
      <c r="A2" s="88" t="s">
        <v>364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">
      <c r="A3" s="39" t="s">
        <v>0</v>
      </c>
      <c r="B3" s="40" t="s">
        <v>279</v>
      </c>
      <c r="C3" s="39" t="s">
        <v>267</v>
      </c>
      <c r="D3" s="39" t="s">
        <v>269</v>
      </c>
      <c r="E3" s="39" t="s">
        <v>281</v>
      </c>
      <c r="F3" s="39" t="s">
        <v>270</v>
      </c>
      <c r="G3" s="39" t="s">
        <v>271</v>
      </c>
      <c r="H3" s="39" t="s">
        <v>268</v>
      </c>
      <c r="I3" s="40" t="s">
        <v>278</v>
      </c>
      <c r="J3" s="74" t="s">
        <v>280</v>
      </c>
      <c r="K3" s="41" t="s">
        <v>3</v>
      </c>
      <c r="L3" s="39" t="s">
        <v>1</v>
      </c>
      <c r="M3" s="39" t="s">
        <v>266</v>
      </c>
    </row>
    <row r="4" spans="1:13" ht="21">
      <c r="A4" s="92">
        <v>1</v>
      </c>
      <c r="B4" s="42">
        <v>4</v>
      </c>
      <c r="C4" s="78" t="s">
        <v>318</v>
      </c>
      <c r="D4" s="78" t="s">
        <v>406</v>
      </c>
      <c r="E4" s="43" t="s">
        <v>213</v>
      </c>
      <c r="F4" s="43"/>
      <c r="G4" s="43"/>
      <c r="H4" s="43"/>
      <c r="I4" s="44">
        <f>K4</f>
        <v>1</v>
      </c>
      <c r="J4" s="92">
        <f>SUM(H4:H7)-MIN(H4:H7)</f>
        <v>0</v>
      </c>
      <c r="K4" s="92">
        <f>RANK(J4,$J$4:$J$35)</f>
        <v>1</v>
      </c>
      <c r="L4" s="74"/>
      <c r="M4" s="74"/>
    </row>
    <row r="5" spans="1:13" ht="21">
      <c r="A5" s="93"/>
      <c r="B5" s="42">
        <v>4</v>
      </c>
      <c r="C5" s="78" t="s">
        <v>318</v>
      </c>
      <c r="D5" s="78" t="s">
        <v>407</v>
      </c>
      <c r="E5" s="43" t="s">
        <v>211</v>
      </c>
      <c r="F5" s="43"/>
      <c r="G5" s="43"/>
      <c r="H5" s="43"/>
      <c r="I5" s="45">
        <f>K4</f>
        <v>1</v>
      </c>
      <c r="J5" s="93"/>
      <c r="K5" s="93">
        <f t="shared" ref="K5:K35" si="0">RANK(J5,$J$4:$J$35)</f>
        <v>1</v>
      </c>
      <c r="L5" s="74"/>
      <c r="M5" s="74"/>
    </row>
    <row r="6" spans="1:13" ht="21">
      <c r="A6" s="93"/>
      <c r="B6" s="42">
        <v>4</v>
      </c>
      <c r="C6" s="78" t="s">
        <v>318</v>
      </c>
      <c r="D6" s="78" t="s">
        <v>408</v>
      </c>
      <c r="E6" s="43" t="s">
        <v>209</v>
      </c>
      <c r="F6" s="43"/>
      <c r="G6" s="43"/>
      <c r="H6" s="43"/>
      <c r="I6" s="45">
        <f>K4</f>
        <v>1</v>
      </c>
      <c r="J6" s="93"/>
      <c r="K6" s="93">
        <f t="shared" si="0"/>
        <v>1</v>
      </c>
      <c r="L6" s="74"/>
      <c r="M6" s="74"/>
    </row>
    <row r="7" spans="1:13" ht="21">
      <c r="A7" s="94"/>
      <c r="B7" s="42">
        <v>4</v>
      </c>
      <c r="C7" s="78"/>
      <c r="D7" s="78"/>
      <c r="E7" s="43" t="s">
        <v>207</v>
      </c>
      <c r="F7" s="43"/>
      <c r="G7" s="43"/>
      <c r="H7" s="43"/>
      <c r="I7" s="46">
        <f>K4</f>
        <v>1</v>
      </c>
      <c r="J7" s="94"/>
      <c r="K7" s="94">
        <f t="shared" si="0"/>
        <v>1</v>
      </c>
      <c r="L7" s="74"/>
      <c r="M7" s="74"/>
    </row>
    <row r="8" spans="1:13" ht="21">
      <c r="A8" s="92">
        <v>2</v>
      </c>
      <c r="B8" s="42">
        <v>6</v>
      </c>
      <c r="C8" s="78" t="s">
        <v>319</v>
      </c>
      <c r="D8" s="58" t="s">
        <v>409</v>
      </c>
      <c r="E8" s="39" t="s">
        <v>207</v>
      </c>
      <c r="F8" s="43"/>
      <c r="G8" s="43"/>
      <c r="H8" s="43"/>
      <c r="I8" s="44">
        <f>K8</f>
        <v>1</v>
      </c>
      <c r="J8" s="92">
        <f>SUM(H8:H11)-MIN(H8:H11)</f>
        <v>0</v>
      </c>
      <c r="K8" s="92">
        <f t="shared" si="0"/>
        <v>1</v>
      </c>
      <c r="L8" s="74"/>
      <c r="M8" s="74"/>
    </row>
    <row r="9" spans="1:13" ht="21">
      <c r="A9" s="93"/>
      <c r="B9" s="42">
        <v>6</v>
      </c>
      <c r="C9" s="78" t="s">
        <v>319</v>
      </c>
      <c r="D9" s="39" t="s">
        <v>411</v>
      </c>
      <c r="E9" s="39" t="s">
        <v>172</v>
      </c>
      <c r="F9" s="43"/>
      <c r="G9" s="43"/>
      <c r="H9" s="43"/>
      <c r="I9" s="45">
        <f>K8</f>
        <v>1</v>
      </c>
      <c r="J9" s="93"/>
      <c r="K9" s="93">
        <f t="shared" si="0"/>
        <v>1</v>
      </c>
      <c r="L9" s="74"/>
      <c r="M9" s="74"/>
    </row>
    <row r="10" spans="1:13" ht="21">
      <c r="A10" s="93"/>
      <c r="B10" s="42">
        <v>6</v>
      </c>
      <c r="C10" s="78" t="s">
        <v>319</v>
      </c>
      <c r="D10" s="39" t="s">
        <v>413</v>
      </c>
      <c r="E10" s="39" t="s">
        <v>168</v>
      </c>
      <c r="F10" s="43"/>
      <c r="G10" s="43"/>
      <c r="H10" s="43"/>
      <c r="I10" s="45">
        <f>K8</f>
        <v>1</v>
      </c>
      <c r="J10" s="93"/>
      <c r="K10" s="93">
        <f t="shared" si="0"/>
        <v>1</v>
      </c>
      <c r="L10" s="74"/>
      <c r="M10" s="74"/>
    </row>
    <row r="11" spans="1:13" ht="21">
      <c r="A11" s="94"/>
      <c r="B11" s="42">
        <v>6</v>
      </c>
      <c r="C11" s="78" t="s">
        <v>319</v>
      </c>
      <c r="D11" s="39" t="s">
        <v>414</v>
      </c>
      <c r="E11" s="39" t="s">
        <v>137</v>
      </c>
      <c r="F11" s="43"/>
      <c r="G11" s="43"/>
      <c r="H11" s="43"/>
      <c r="I11" s="46">
        <f>K8</f>
        <v>1</v>
      </c>
      <c r="J11" s="94"/>
      <c r="K11" s="94">
        <f t="shared" si="0"/>
        <v>1</v>
      </c>
      <c r="L11" s="74"/>
      <c r="M11" s="74"/>
    </row>
    <row r="12" spans="1:13" ht="21">
      <c r="A12" s="92">
        <v>3</v>
      </c>
      <c r="B12" s="42">
        <v>5</v>
      </c>
      <c r="C12" s="78" t="s">
        <v>321</v>
      </c>
      <c r="D12" s="78" t="s">
        <v>324</v>
      </c>
      <c r="E12" s="43" t="s">
        <v>170</v>
      </c>
      <c r="F12" s="43"/>
      <c r="G12" s="43"/>
      <c r="H12" s="43"/>
      <c r="I12" s="44">
        <f>K12</f>
        <v>1</v>
      </c>
      <c r="J12" s="92">
        <f>SUM(H12:H15)-MIN(H12:H15)</f>
        <v>0</v>
      </c>
      <c r="K12" s="92">
        <f t="shared" si="0"/>
        <v>1</v>
      </c>
      <c r="L12" s="74"/>
      <c r="M12" s="74"/>
    </row>
    <row r="13" spans="1:13" ht="21">
      <c r="A13" s="93"/>
      <c r="B13" s="42">
        <v>5</v>
      </c>
      <c r="C13" s="78" t="s">
        <v>321</v>
      </c>
      <c r="D13" s="78" t="s">
        <v>325</v>
      </c>
      <c r="E13" s="43" t="s">
        <v>168</v>
      </c>
      <c r="F13" s="43"/>
      <c r="G13" s="43"/>
      <c r="H13" s="43"/>
      <c r="I13" s="45">
        <f>K12</f>
        <v>1</v>
      </c>
      <c r="J13" s="93"/>
      <c r="K13" s="93">
        <f t="shared" si="0"/>
        <v>1</v>
      </c>
      <c r="L13" s="74"/>
      <c r="M13" s="74"/>
    </row>
    <row r="14" spans="1:13" ht="21">
      <c r="A14" s="93"/>
      <c r="B14" s="42">
        <v>5</v>
      </c>
      <c r="C14" s="78" t="s">
        <v>321</v>
      </c>
      <c r="D14" s="78" t="s">
        <v>326</v>
      </c>
      <c r="E14" s="43" t="s">
        <v>165</v>
      </c>
      <c r="F14" s="43"/>
      <c r="G14" s="43"/>
      <c r="H14" s="43"/>
      <c r="I14" s="45">
        <f>K12</f>
        <v>1</v>
      </c>
      <c r="J14" s="93"/>
      <c r="K14" s="93">
        <f t="shared" si="0"/>
        <v>1</v>
      </c>
      <c r="L14" s="74"/>
      <c r="M14" s="74"/>
    </row>
    <row r="15" spans="1:13" ht="21">
      <c r="A15" s="94"/>
      <c r="B15" s="42">
        <v>5</v>
      </c>
      <c r="C15" s="79"/>
      <c r="D15" s="79"/>
      <c r="E15" s="43"/>
      <c r="F15" s="43"/>
      <c r="G15" s="43"/>
      <c r="H15" s="43"/>
      <c r="I15" s="46">
        <f>K12</f>
        <v>1</v>
      </c>
      <c r="J15" s="94"/>
      <c r="K15" s="94">
        <f t="shared" si="0"/>
        <v>1</v>
      </c>
      <c r="L15" s="74"/>
      <c r="M15" s="74"/>
    </row>
    <row r="16" spans="1:13" ht="21">
      <c r="A16" s="92">
        <v>4</v>
      </c>
      <c r="B16" s="42">
        <v>1</v>
      </c>
      <c r="C16" s="78"/>
      <c r="D16" s="78"/>
      <c r="E16" s="43"/>
      <c r="F16" s="43"/>
      <c r="G16" s="43"/>
      <c r="H16" s="43"/>
      <c r="I16" s="44">
        <f>K16</f>
        <v>1</v>
      </c>
      <c r="J16" s="92"/>
      <c r="K16" s="92">
        <f t="shared" si="0"/>
        <v>1</v>
      </c>
      <c r="L16" s="74"/>
      <c r="M16" s="74"/>
    </row>
    <row r="17" spans="1:13" ht="21">
      <c r="A17" s="93">
        <v>35</v>
      </c>
      <c r="B17" s="42">
        <v>1</v>
      </c>
      <c r="C17" s="78"/>
      <c r="D17" s="78"/>
      <c r="E17" s="43"/>
      <c r="F17" s="43"/>
      <c r="G17" s="43"/>
      <c r="H17" s="43"/>
      <c r="I17" s="45">
        <f>K16</f>
        <v>1</v>
      </c>
      <c r="J17" s="93"/>
      <c r="K17" s="93">
        <f t="shared" si="0"/>
        <v>1</v>
      </c>
      <c r="L17" s="74"/>
      <c r="M17" s="74"/>
    </row>
    <row r="18" spans="1:13" ht="21">
      <c r="A18" s="93">
        <v>36</v>
      </c>
      <c r="B18" s="42">
        <v>1</v>
      </c>
      <c r="C18" s="78"/>
      <c r="D18" s="78"/>
      <c r="E18" s="43"/>
      <c r="F18" s="43"/>
      <c r="G18" s="43"/>
      <c r="H18" s="43"/>
      <c r="I18" s="45">
        <f>K16</f>
        <v>1</v>
      </c>
      <c r="J18" s="93"/>
      <c r="K18" s="93">
        <f t="shared" si="0"/>
        <v>1</v>
      </c>
      <c r="L18" s="74"/>
      <c r="M18" s="74"/>
    </row>
    <row r="19" spans="1:13" ht="21">
      <c r="A19" s="94">
        <v>37</v>
      </c>
      <c r="B19" s="42">
        <v>1</v>
      </c>
      <c r="C19" s="43"/>
      <c r="D19" s="43"/>
      <c r="E19" s="43"/>
      <c r="F19" s="43"/>
      <c r="G19" s="43"/>
      <c r="H19" s="43"/>
      <c r="I19" s="46">
        <f>K16</f>
        <v>1</v>
      </c>
      <c r="J19" s="94"/>
      <c r="K19" s="94">
        <f t="shared" si="0"/>
        <v>1</v>
      </c>
      <c r="L19" s="74"/>
      <c r="M19" s="74"/>
    </row>
    <row r="20" spans="1:13" ht="21">
      <c r="A20" s="92">
        <v>5</v>
      </c>
      <c r="B20" s="42">
        <v>2</v>
      </c>
      <c r="C20" s="43"/>
      <c r="D20" s="43"/>
      <c r="E20" s="43"/>
      <c r="F20" s="43"/>
      <c r="G20" s="43"/>
      <c r="H20" s="43"/>
      <c r="I20" s="44">
        <f>K20</f>
        <v>1</v>
      </c>
      <c r="J20" s="92">
        <f>SUM(H20:H23)-MIN(H20:H23)</f>
        <v>0</v>
      </c>
      <c r="K20" s="92">
        <f t="shared" si="0"/>
        <v>1</v>
      </c>
      <c r="L20" s="74"/>
      <c r="M20" s="74"/>
    </row>
    <row r="21" spans="1:13" ht="21">
      <c r="A21" s="93">
        <v>39</v>
      </c>
      <c r="B21" s="42">
        <v>2</v>
      </c>
      <c r="C21" s="43"/>
      <c r="D21" s="43"/>
      <c r="E21" s="43"/>
      <c r="F21" s="43"/>
      <c r="G21" s="43"/>
      <c r="H21" s="43"/>
      <c r="I21" s="45">
        <f>K20</f>
        <v>1</v>
      </c>
      <c r="J21" s="93"/>
      <c r="K21" s="93">
        <f t="shared" si="0"/>
        <v>1</v>
      </c>
      <c r="L21" s="74"/>
      <c r="M21" s="74"/>
    </row>
    <row r="22" spans="1:13" ht="21">
      <c r="A22" s="93">
        <v>40</v>
      </c>
      <c r="B22" s="42">
        <v>2</v>
      </c>
      <c r="C22" s="43"/>
      <c r="D22" s="43"/>
      <c r="E22" s="43"/>
      <c r="F22" s="43"/>
      <c r="G22" s="43"/>
      <c r="H22" s="43"/>
      <c r="I22" s="45">
        <f>K20</f>
        <v>1</v>
      </c>
      <c r="J22" s="93"/>
      <c r="K22" s="93">
        <f t="shared" si="0"/>
        <v>1</v>
      </c>
      <c r="L22" s="74"/>
      <c r="M22" s="74"/>
    </row>
    <row r="23" spans="1:13" ht="21">
      <c r="A23" s="94">
        <v>41</v>
      </c>
      <c r="B23" s="42">
        <v>2</v>
      </c>
      <c r="C23" s="43"/>
      <c r="D23" s="43"/>
      <c r="E23" s="43"/>
      <c r="F23" s="48"/>
      <c r="G23" s="48"/>
      <c r="H23" s="48"/>
      <c r="I23" s="46">
        <f>K20</f>
        <v>1</v>
      </c>
      <c r="J23" s="94"/>
      <c r="K23" s="94">
        <f t="shared" si="0"/>
        <v>1</v>
      </c>
      <c r="L23" s="74"/>
      <c r="M23" s="74"/>
    </row>
    <row r="24" spans="1:13" ht="21">
      <c r="A24" s="92">
        <v>6</v>
      </c>
      <c r="B24" s="42">
        <v>3</v>
      </c>
      <c r="C24" s="43"/>
      <c r="D24" s="43"/>
      <c r="E24" s="43"/>
      <c r="F24" s="43"/>
      <c r="G24" s="43"/>
      <c r="H24" s="43"/>
      <c r="I24" s="44">
        <f>K24</f>
        <v>1</v>
      </c>
      <c r="J24" s="92">
        <f>SUM(H24:H27)-MIN(H24:H27)</f>
        <v>0</v>
      </c>
      <c r="K24" s="92">
        <f t="shared" si="0"/>
        <v>1</v>
      </c>
      <c r="L24" s="74"/>
      <c r="M24" s="74"/>
    </row>
    <row r="25" spans="1:13" ht="21">
      <c r="A25" s="93">
        <v>43</v>
      </c>
      <c r="B25" s="42">
        <v>3</v>
      </c>
      <c r="C25" s="43"/>
      <c r="D25" s="43"/>
      <c r="E25" s="43"/>
      <c r="F25" s="43"/>
      <c r="G25" s="43"/>
      <c r="H25" s="43"/>
      <c r="I25" s="45">
        <f>K24</f>
        <v>1</v>
      </c>
      <c r="J25" s="93"/>
      <c r="K25" s="93">
        <f t="shared" si="0"/>
        <v>1</v>
      </c>
      <c r="L25" s="74"/>
      <c r="M25" s="74"/>
    </row>
    <row r="26" spans="1:13" ht="21">
      <c r="A26" s="93">
        <v>44</v>
      </c>
      <c r="B26" s="42">
        <v>3</v>
      </c>
      <c r="C26" s="43"/>
      <c r="D26" s="43"/>
      <c r="E26" s="43"/>
      <c r="F26" s="43"/>
      <c r="G26" s="43"/>
      <c r="H26" s="43"/>
      <c r="I26" s="45">
        <f>I24</f>
        <v>1</v>
      </c>
      <c r="J26" s="93"/>
      <c r="K26" s="93">
        <f t="shared" si="0"/>
        <v>1</v>
      </c>
      <c r="L26" s="74"/>
      <c r="M26" s="74"/>
    </row>
    <row r="27" spans="1:13" ht="21">
      <c r="A27" s="94">
        <v>45</v>
      </c>
      <c r="B27" s="42">
        <v>3</v>
      </c>
      <c r="C27" s="43"/>
      <c r="D27" s="43"/>
      <c r="E27" s="43"/>
      <c r="F27" s="43"/>
      <c r="G27" s="43"/>
      <c r="H27" s="43"/>
      <c r="I27" s="46">
        <f>I24</f>
        <v>1</v>
      </c>
      <c r="J27" s="94"/>
      <c r="K27" s="94">
        <f t="shared" si="0"/>
        <v>1</v>
      </c>
      <c r="L27" s="74"/>
      <c r="M27" s="74"/>
    </row>
    <row r="28" spans="1:13" ht="21">
      <c r="A28" s="92">
        <v>7</v>
      </c>
      <c r="B28" s="42">
        <v>7</v>
      </c>
      <c r="C28" s="43"/>
      <c r="D28" s="43"/>
      <c r="E28" s="43"/>
      <c r="F28" s="48">
        <v>0</v>
      </c>
      <c r="G28" s="48">
        <v>0</v>
      </c>
      <c r="H28" s="48">
        <v>0</v>
      </c>
      <c r="I28" s="44">
        <f>K28</f>
        <v>1</v>
      </c>
      <c r="J28" s="92">
        <f>SUM(H28:H31)-MIN(H28:H31)</f>
        <v>0</v>
      </c>
      <c r="K28" s="92">
        <f t="shared" si="0"/>
        <v>1</v>
      </c>
      <c r="L28" s="74"/>
      <c r="M28" s="74"/>
    </row>
    <row r="29" spans="1:13" ht="21">
      <c r="A29" s="93">
        <v>47</v>
      </c>
      <c r="B29" s="42">
        <v>7</v>
      </c>
      <c r="C29" s="43"/>
      <c r="D29" s="43"/>
      <c r="E29" s="43"/>
      <c r="F29" s="48">
        <v>0</v>
      </c>
      <c r="G29" s="48">
        <v>0</v>
      </c>
      <c r="H29" s="48">
        <v>0</v>
      </c>
      <c r="I29" s="45">
        <f>K28</f>
        <v>1</v>
      </c>
      <c r="J29" s="93"/>
      <c r="K29" s="93">
        <f t="shared" si="0"/>
        <v>1</v>
      </c>
      <c r="L29" s="74"/>
      <c r="M29" s="74"/>
    </row>
    <row r="30" spans="1:13" ht="21">
      <c r="A30" s="93">
        <v>48</v>
      </c>
      <c r="B30" s="42">
        <v>7</v>
      </c>
      <c r="C30" s="43"/>
      <c r="D30" s="43"/>
      <c r="E30" s="43"/>
      <c r="F30" s="48">
        <v>0</v>
      </c>
      <c r="G30" s="48">
        <v>0</v>
      </c>
      <c r="H30" s="48">
        <v>0</v>
      </c>
      <c r="I30" s="45">
        <f>K28</f>
        <v>1</v>
      </c>
      <c r="J30" s="93"/>
      <c r="K30" s="93">
        <f t="shared" si="0"/>
        <v>1</v>
      </c>
      <c r="L30" s="74"/>
      <c r="M30" s="74"/>
    </row>
    <row r="31" spans="1:13" ht="21">
      <c r="A31" s="94">
        <v>49</v>
      </c>
      <c r="B31" s="42">
        <v>7</v>
      </c>
      <c r="C31" s="43"/>
      <c r="D31" s="43"/>
      <c r="E31" s="43"/>
      <c r="F31" s="48">
        <v>0</v>
      </c>
      <c r="G31" s="48">
        <v>0</v>
      </c>
      <c r="H31" s="48">
        <v>0</v>
      </c>
      <c r="I31" s="46">
        <f>K28</f>
        <v>1</v>
      </c>
      <c r="J31" s="94"/>
      <c r="K31" s="94">
        <f t="shared" si="0"/>
        <v>1</v>
      </c>
      <c r="L31" s="74"/>
      <c r="M31" s="74"/>
    </row>
    <row r="32" spans="1:13" ht="21">
      <c r="A32" s="92">
        <v>8</v>
      </c>
      <c r="B32" s="42">
        <v>8</v>
      </c>
      <c r="C32" s="43"/>
      <c r="D32" s="43"/>
      <c r="E32" s="43"/>
      <c r="F32" s="48">
        <v>0</v>
      </c>
      <c r="G32" s="48">
        <v>0</v>
      </c>
      <c r="H32" s="48">
        <v>0</v>
      </c>
      <c r="I32" s="44">
        <f>K32</f>
        <v>1</v>
      </c>
      <c r="J32" s="92">
        <f t="shared" ref="J32" si="1">SUM(H32:H35)-MIN(H32:H35)</f>
        <v>0</v>
      </c>
      <c r="K32" s="92">
        <f t="shared" si="0"/>
        <v>1</v>
      </c>
      <c r="L32" s="74"/>
      <c r="M32" s="74"/>
    </row>
    <row r="33" spans="1:13" ht="21">
      <c r="A33" s="93">
        <v>51</v>
      </c>
      <c r="B33" s="42">
        <v>8</v>
      </c>
      <c r="C33" s="43"/>
      <c r="D33" s="43"/>
      <c r="E33" s="43"/>
      <c r="F33" s="48">
        <v>0</v>
      </c>
      <c r="G33" s="48">
        <v>0</v>
      </c>
      <c r="H33" s="48">
        <v>0</v>
      </c>
      <c r="I33" s="45">
        <f>K32</f>
        <v>1</v>
      </c>
      <c r="J33" s="93"/>
      <c r="K33" s="93">
        <f t="shared" si="0"/>
        <v>1</v>
      </c>
      <c r="L33" s="74"/>
      <c r="M33" s="74"/>
    </row>
    <row r="34" spans="1:13" ht="21">
      <c r="A34" s="93">
        <v>52</v>
      </c>
      <c r="B34" s="42">
        <v>8</v>
      </c>
      <c r="C34" s="43"/>
      <c r="D34" s="43"/>
      <c r="E34" s="43"/>
      <c r="F34" s="48">
        <v>0</v>
      </c>
      <c r="G34" s="48">
        <v>0</v>
      </c>
      <c r="H34" s="48">
        <v>0</v>
      </c>
      <c r="I34" s="45">
        <f>K32</f>
        <v>1</v>
      </c>
      <c r="J34" s="93"/>
      <c r="K34" s="93">
        <f t="shared" si="0"/>
        <v>1</v>
      </c>
      <c r="L34" s="74"/>
      <c r="M34" s="74"/>
    </row>
    <row r="35" spans="1:13" ht="21">
      <c r="A35" s="94">
        <v>53</v>
      </c>
      <c r="B35" s="42">
        <v>8</v>
      </c>
      <c r="C35" s="43"/>
      <c r="D35" s="43"/>
      <c r="E35" s="43"/>
      <c r="F35" s="48">
        <v>0</v>
      </c>
      <c r="G35" s="48">
        <v>0</v>
      </c>
      <c r="H35" s="48">
        <v>0</v>
      </c>
      <c r="I35" s="46">
        <f>K32</f>
        <v>1</v>
      </c>
      <c r="J35" s="94"/>
      <c r="K35" s="94">
        <f t="shared" si="0"/>
        <v>1</v>
      </c>
      <c r="L35" s="74"/>
      <c r="M35" s="74"/>
    </row>
  </sheetData>
  <autoFilter ref="A3:M17"/>
  <mergeCells count="26">
    <mergeCell ref="A8:A11"/>
    <mergeCell ref="J8:J11"/>
    <mergeCell ref="K8:K11"/>
    <mergeCell ref="A1:M1"/>
    <mergeCell ref="A2:M2"/>
    <mergeCell ref="A4:A7"/>
    <mergeCell ref="J4:J7"/>
    <mergeCell ref="K4:K7"/>
    <mergeCell ref="A12:A15"/>
    <mergeCell ref="J12:J15"/>
    <mergeCell ref="K12:K15"/>
    <mergeCell ref="A16:A19"/>
    <mergeCell ref="J16:J19"/>
    <mergeCell ref="K16:K19"/>
    <mergeCell ref="A20:A23"/>
    <mergeCell ref="J20:J23"/>
    <mergeCell ref="K20:K23"/>
    <mergeCell ref="A24:A27"/>
    <mergeCell ref="J24:J27"/>
    <mergeCell ref="K24:K27"/>
    <mergeCell ref="A28:A31"/>
    <mergeCell ref="J28:J31"/>
    <mergeCell ref="K28:K31"/>
    <mergeCell ref="A32:A35"/>
    <mergeCell ref="J32:J35"/>
    <mergeCell ref="K32:K35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6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04"/>
  <sheetViews>
    <sheetView view="pageBreakPreview" zoomScaleSheetLayoutView="100" workbookViewId="0">
      <pane xSplit="7" ySplit="3" topLeftCell="H4" activePane="bottomRight" state="frozen"/>
      <selection activeCell="C15" sqref="C15"/>
      <selection pane="topRight" activeCell="C15" sqref="C15"/>
      <selection pane="bottomLeft" activeCell="C15" sqref="C15"/>
      <selection pane="bottomRight" sqref="A1:J1"/>
    </sheetView>
  </sheetViews>
  <sheetFormatPr defaultColWidth="9" defaultRowHeight="16.2"/>
  <cols>
    <col min="1" max="1" width="8.109375" style="1" customWidth="1"/>
    <col min="2" max="2" width="38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422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366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2" t="s">
        <v>267</v>
      </c>
      <c r="C3" s="52" t="s">
        <v>269</v>
      </c>
      <c r="D3" s="52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1">
      <c r="A4" s="55">
        <v>1</v>
      </c>
      <c r="B4" s="58" t="s">
        <v>333</v>
      </c>
      <c r="C4" s="58" t="s">
        <v>303</v>
      </c>
      <c r="D4" s="58" t="s">
        <v>274</v>
      </c>
      <c r="E4" s="56"/>
      <c r="F4" s="56"/>
      <c r="G4" s="75">
        <f>SUM(E4:F4)</f>
        <v>0</v>
      </c>
      <c r="H4" s="75">
        <f>RANK(G4,$G$4:$G$35)</f>
        <v>1</v>
      </c>
      <c r="I4" s="75"/>
      <c r="J4" s="75"/>
    </row>
    <row r="5" spans="1:10" ht="21">
      <c r="A5" s="55">
        <v>2</v>
      </c>
      <c r="B5" s="58" t="s">
        <v>333</v>
      </c>
      <c r="C5" s="58" t="s">
        <v>338</v>
      </c>
      <c r="D5" s="58" t="s">
        <v>275</v>
      </c>
      <c r="E5" s="56"/>
      <c r="F5" s="56"/>
      <c r="G5" s="75">
        <f>SUM(E5:F5)</f>
        <v>0</v>
      </c>
      <c r="H5" s="75">
        <f>RANK(G5,$G$4:$G$35)</f>
        <v>1</v>
      </c>
      <c r="I5" s="75"/>
      <c r="J5" s="75"/>
    </row>
    <row r="6" spans="1:10" ht="21">
      <c r="A6" s="55">
        <v>3</v>
      </c>
      <c r="B6" s="58" t="s">
        <v>333</v>
      </c>
      <c r="C6" s="58" t="s">
        <v>305</v>
      </c>
      <c r="D6" s="58" t="s">
        <v>282</v>
      </c>
      <c r="E6" s="56"/>
      <c r="F6" s="56"/>
      <c r="G6" s="75">
        <f>SUM(E6:F6)</f>
        <v>0</v>
      </c>
      <c r="H6" s="75">
        <f>RANK(G6,$G$4:$G$35)</f>
        <v>1</v>
      </c>
      <c r="I6" s="75"/>
      <c r="J6" s="75"/>
    </row>
    <row r="7" spans="1:10" ht="21">
      <c r="A7" s="55">
        <v>4</v>
      </c>
      <c r="B7" s="58" t="s">
        <v>333</v>
      </c>
      <c r="C7" s="58" t="s">
        <v>306</v>
      </c>
      <c r="D7" s="58" t="s">
        <v>276</v>
      </c>
      <c r="E7" s="56"/>
      <c r="F7" s="56"/>
      <c r="G7" s="75">
        <f>SUM(E7:F7)</f>
        <v>0</v>
      </c>
      <c r="H7" s="75">
        <f>RANK(G7,$G$4:$G$35)</f>
        <v>1</v>
      </c>
      <c r="I7" s="75"/>
      <c r="J7" s="75"/>
    </row>
    <row r="8" spans="1:10" ht="21">
      <c r="A8" s="55">
        <v>5</v>
      </c>
      <c r="B8" s="58" t="s">
        <v>333</v>
      </c>
      <c r="C8" s="58" t="s">
        <v>309</v>
      </c>
      <c r="D8" s="58" t="s">
        <v>284</v>
      </c>
      <c r="E8" s="56"/>
      <c r="F8" s="56"/>
      <c r="G8" s="75">
        <f>SUM(E8:F8)</f>
        <v>0</v>
      </c>
      <c r="H8" s="75">
        <f>RANK(G8,$G$4:$G$35)</f>
        <v>1</v>
      </c>
      <c r="I8" s="75"/>
      <c r="J8" s="75"/>
    </row>
    <row r="9" spans="1:10" ht="21">
      <c r="A9" s="55">
        <v>6</v>
      </c>
      <c r="B9" s="58" t="s">
        <v>333</v>
      </c>
      <c r="C9" s="58" t="s">
        <v>310</v>
      </c>
      <c r="D9" s="58" t="s">
        <v>285</v>
      </c>
      <c r="E9" s="56"/>
      <c r="F9" s="56"/>
      <c r="G9" s="75">
        <f>SUM(E9:F9)</f>
        <v>0</v>
      </c>
      <c r="H9" s="75">
        <f>RANK(G9,$G$4:$G$35)</f>
        <v>1</v>
      </c>
      <c r="I9" s="75"/>
      <c r="J9" s="75"/>
    </row>
    <row r="10" spans="1:10" ht="21">
      <c r="A10" s="55">
        <v>7</v>
      </c>
      <c r="B10" s="58" t="s">
        <v>334</v>
      </c>
      <c r="C10" s="58" t="s">
        <v>415</v>
      </c>
      <c r="D10" s="58" t="s">
        <v>277</v>
      </c>
      <c r="E10" s="56"/>
      <c r="F10" s="56"/>
      <c r="G10" s="75">
        <f>SUM(E10:F10)</f>
        <v>0</v>
      </c>
      <c r="H10" s="75">
        <f>RANK(G10,$G$4:$G$35)</f>
        <v>1</v>
      </c>
      <c r="I10" s="75"/>
      <c r="J10" s="75"/>
    </row>
    <row r="11" spans="1:10" ht="21">
      <c r="A11" s="55">
        <v>8</v>
      </c>
      <c r="B11" s="58" t="s">
        <v>334</v>
      </c>
      <c r="C11" s="58" t="s">
        <v>335</v>
      </c>
      <c r="D11" s="58" t="s">
        <v>288</v>
      </c>
      <c r="E11" s="56"/>
      <c r="F11" s="56"/>
      <c r="G11" s="75">
        <f>SUM(E11:F11)</f>
        <v>0</v>
      </c>
      <c r="H11" s="75">
        <f>RANK(G11,$G$4:$G$35)</f>
        <v>1</v>
      </c>
      <c r="I11" s="75"/>
      <c r="J11" s="75"/>
    </row>
    <row r="12" spans="1:10" ht="21">
      <c r="A12" s="55">
        <v>9</v>
      </c>
      <c r="B12" s="58" t="s">
        <v>334</v>
      </c>
      <c r="C12" s="58" t="s">
        <v>343</v>
      </c>
      <c r="D12" s="58" t="s">
        <v>289</v>
      </c>
      <c r="E12" s="56"/>
      <c r="F12" s="56"/>
      <c r="G12" s="75">
        <f>SUM(E12:F12)</f>
        <v>0</v>
      </c>
      <c r="H12" s="75">
        <f>RANK(G12,$G$4:$G$35)</f>
        <v>1</v>
      </c>
      <c r="I12" s="75"/>
      <c r="J12" s="75"/>
    </row>
    <row r="13" spans="1:10" ht="21">
      <c r="A13" s="55">
        <v>10</v>
      </c>
      <c r="B13" s="58"/>
      <c r="C13" s="58"/>
      <c r="D13" s="58"/>
      <c r="E13" s="56"/>
      <c r="F13" s="56"/>
      <c r="G13" s="75">
        <f>SUM(E13:F13)</f>
        <v>0</v>
      </c>
      <c r="H13" s="75">
        <f>RANK(G13,$G$4:$G$35)</f>
        <v>1</v>
      </c>
      <c r="I13" s="75"/>
      <c r="J13" s="75"/>
    </row>
    <row r="14" spans="1:10" ht="21">
      <c r="A14" s="55">
        <v>11</v>
      </c>
      <c r="B14" s="58"/>
      <c r="C14" s="58"/>
      <c r="D14" s="58"/>
      <c r="E14" s="56"/>
      <c r="F14" s="56"/>
      <c r="G14" s="75">
        <f>SUM(E14:F14)</f>
        <v>0</v>
      </c>
      <c r="H14" s="75">
        <f>RANK(G14,$G$4:$G$35)</f>
        <v>1</v>
      </c>
      <c r="I14" s="75"/>
      <c r="J14" s="75"/>
    </row>
    <row r="15" spans="1:10" ht="21">
      <c r="A15" s="55">
        <v>12</v>
      </c>
      <c r="B15" s="58"/>
      <c r="C15" s="58"/>
      <c r="D15" s="58"/>
      <c r="E15" s="56"/>
      <c r="F15" s="56"/>
      <c r="G15" s="75">
        <f>SUM(E15:F15)</f>
        <v>0</v>
      </c>
      <c r="H15" s="75">
        <f>RANK(G15,$G$4:$G$35)</f>
        <v>1</v>
      </c>
      <c r="I15" s="75"/>
      <c r="J15" s="75"/>
    </row>
    <row r="16" spans="1:10" ht="21">
      <c r="A16" s="55">
        <v>13</v>
      </c>
      <c r="B16" s="58"/>
      <c r="C16" s="58"/>
      <c r="D16" s="58"/>
      <c r="E16" s="56"/>
      <c r="F16" s="56"/>
      <c r="G16" s="75">
        <f>SUM(E16:F16)</f>
        <v>0</v>
      </c>
      <c r="H16" s="75">
        <f>RANK(G16,$G$4:$G$35)</f>
        <v>1</v>
      </c>
      <c r="I16" s="75"/>
      <c r="J16" s="75"/>
    </row>
    <row r="17" spans="1:10" ht="21">
      <c r="A17" s="55">
        <v>14</v>
      </c>
      <c r="B17" s="58"/>
      <c r="C17" s="58"/>
      <c r="D17" s="58"/>
      <c r="E17" s="56"/>
      <c r="F17" s="56"/>
      <c r="G17" s="75">
        <f>SUM(E17:F17)</f>
        <v>0</v>
      </c>
      <c r="H17" s="75">
        <f>RANK(G17,$G$4:$G$35)</f>
        <v>1</v>
      </c>
      <c r="I17" s="75"/>
      <c r="J17" s="75"/>
    </row>
    <row r="18" spans="1:10" ht="21">
      <c r="A18" s="55">
        <v>15</v>
      </c>
      <c r="B18" s="58"/>
      <c r="C18" s="58"/>
      <c r="D18" s="58"/>
      <c r="E18" s="56"/>
      <c r="F18" s="56"/>
      <c r="G18" s="75">
        <f>SUM(E18:F18)</f>
        <v>0</v>
      </c>
      <c r="H18" s="75">
        <f>RANK(G18,$G$4:$G$35)</f>
        <v>1</v>
      </c>
      <c r="I18" s="75"/>
      <c r="J18" s="75"/>
    </row>
    <row r="19" spans="1:10" ht="21">
      <c r="A19" s="55">
        <v>16</v>
      </c>
      <c r="B19" s="58"/>
      <c r="C19" s="58"/>
      <c r="D19" s="58"/>
      <c r="E19" s="56"/>
      <c r="F19" s="56"/>
      <c r="G19" s="75">
        <f>SUM(E19:F19)</f>
        <v>0</v>
      </c>
      <c r="H19" s="75">
        <f>RANK(G19,$G$4:$G$35)</f>
        <v>1</v>
      </c>
      <c r="I19" s="75"/>
      <c r="J19" s="75"/>
    </row>
    <row r="20" spans="1:10" ht="21">
      <c r="A20" s="57">
        <v>17</v>
      </c>
      <c r="B20" s="58"/>
      <c r="C20" s="58"/>
      <c r="D20" s="58"/>
      <c r="E20" s="56"/>
      <c r="F20" s="56"/>
      <c r="G20" s="75">
        <f>SUM(E20:F20)</f>
        <v>0</v>
      </c>
      <c r="H20" s="75">
        <f>RANK(G20,$G$4:$G$35)</f>
        <v>1</v>
      </c>
      <c r="I20" s="75"/>
      <c r="J20" s="75"/>
    </row>
    <row r="21" spans="1:10" ht="21">
      <c r="A21" s="57">
        <v>18</v>
      </c>
      <c r="B21" s="58"/>
      <c r="C21" s="58"/>
      <c r="D21" s="58"/>
      <c r="E21" s="56"/>
      <c r="F21" s="56"/>
      <c r="G21" s="75">
        <f>SUM(E21:F21)</f>
        <v>0</v>
      </c>
      <c r="H21" s="75">
        <f>RANK(G21,$G$4:$G$35)</f>
        <v>1</v>
      </c>
      <c r="I21" s="75"/>
      <c r="J21" s="75"/>
    </row>
    <row r="22" spans="1:10" ht="21">
      <c r="A22" s="57">
        <v>19</v>
      </c>
      <c r="B22" s="58"/>
      <c r="C22" s="58"/>
      <c r="D22" s="58"/>
      <c r="E22" s="56"/>
      <c r="F22" s="56"/>
      <c r="G22" s="75">
        <f>SUM(E22:F22)</f>
        <v>0</v>
      </c>
      <c r="H22" s="75">
        <f>RANK(G22,$G$4:$G$35)</f>
        <v>1</v>
      </c>
      <c r="I22" s="75"/>
      <c r="J22" s="75"/>
    </row>
    <row r="23" spans="1:10" ht="21">
      <c r="A23" s="57">
        <v>20</v>
      </c>
      <c r="B23" s="58"/>
      <c r="C23" s="58"/>
      <c r="D23" s="58"/>
      <c r="E23" s="56"/>
      <c r="F23" s="56"/>
      <c r="G23" s="75">
        <f>SUM(E23:F23)</f>
        <v>0</v>
      </c>
      <c r="H23" s="75">
        <f>RANK(G23,$G$4:$G$35)</f>
        <v>1</v>
      </c>
      <c r="I23" s="75"/>
      <c r="J23" s="75"/>
    </row>
    <row r="24" spans="1:10" ht="21">
      <c r="A24" s="57">
        <v>21</v>
      </c>
      <c r="B24" s="58"/>
      <c r="C24" s="58"/>
      <c r="D24" s="58"/>
      <c r="E24" s="56"/>
      <c r="F24" s="56"/>
      <c r="G24" s="75">
        <f>SUM(E24:F24)</f>
        <v>0</v>
      </c>
      <c r="H24" s="75">
        <f>RANK(G24,$G$4:$G$35)</f>
        <v>1</v>
      </c>
      <c r="I24" s="75"/>
      <c r="J24" s="75"/>
    </row>
    <row r="25" spans="1:10" ht="21">
      <c r="A25" s="57">
        <v>22</v>
      </c>
      <c r="B25" s="58"/>
      <c r="C25" s="58"/>
      <c r="D25" s="58"/>
      <c r="E25" s="56"/>
      <c r="F25" s="56"/>
      <c r="G25" s="75">
        <f>SUM(E25:F25)</f>
        <v>0</v>
      </c>
      <c r="H25" s="75">
        <f>RANK(G25,$G$4:$G$35)</f>
        <v>1</v>
      </c>
      <c r="I25" s="75"/>
      <c r="J25" s="75"/>
    </row>
    <row r="26" spans="1:10" ht="21">
      <c r="A26" s="39">
        <v>23</v>
      </c>
      <c r="B26" s="58"/>
      <c r="C26" s="58"/>
      <c r="D26" s="58"/>
      <c r="E26" s="56"/>
      <c r="F26" s="56"/>
      <c r="G26" s="75">
        <f>SUM(E26:F26)</f>
        <v>0</v>
      </c>
      <c r="H26" s="75">
        <f>RANK(G26,$G$4:$G$35)</f>
        <v>1</v>
      </c>
      <c r="I26" s="75"/>
      <c r="J26" s="75"/>
    </row>
    <row r="27" spans="1:10" ht="21">
      <c r="A27" s="39">
        <v>24</v>
      </c>
      <c r="B27" s="58"/>
      <c r="C27" s="58"/>
      <c r="D27" s="58"/>
      <c r="E27" s="56"/>
      <c r="F27" s="56"/>
      <c r="G27" s="75">
        <f>SUM(E27:F27)</f>
        <v>0</v>
      </c>
      <c r="H27" s="75">
        <f>RANK(G27,$G$4:$G$35)</f>
        <v>1</v>
      </c>
      <c r="I27" s="39"/>
      <c r="J27" s="39"/>
    </row>
    <row r="28" spans="1:10" ht="21">
      <c r="A28" s="39">
        <v>25</v>
      </c>
      <c r="B28" s="39"/>
      <c r="C28" s="39"/>
      <c r="D28" s="58"/>
      <c r="E28" s="56"/>
      <c r="F28" s="56"/>
      <c r="G28" s="75">
        <f>SUM(E28:F28)</f>
        <v>0</v>
      </c>
      <c r="H28" s="75">
        <f>RANK(G28,$G$4:$G$35)</f>
        <v>1</v>
      </c>
      <c r="I28" s="39"/>
      <c r="J28" s="39"/>
    </row>
    <row r="29" spans="1:10" ht="21">
      <c r="A29" s="39">
        <v>26</v>
      </c>
      <c r="B29" s="39"/>
      <c r="C29" s="39"/>
      <c r="D29" s="58"/>
      <c r="E29" s="56"/>
      <c r="F29" s="56"/>
      <c r="G29" s="75">
        <f>SUM(E29:F29)</f>
        <v>0</v>
      </c>
      <c r="H29" s="75">
        <f>RANK(G29,$G$4:$G$35)</f>
        <v>1</v>
      </c>
      <c r="I29" s="39"/>
      <c r="J29" s="39"/>
    </row>
    <row r="30" spans="1:10" ht="21">
      <c r="A30" s="39">
        <v>27</v>
      </c>
      <c r="B30" s="39"/>
      <c r="C30" s="39"/>
      <c r="D30" s="58"/>
      <c r="E30" s="56"/>
      <c r="F30" s="56"/>
      <c r="G30" s="75">
        <f>SUM(E30:F30)</f>
        <v>0</v>
      </c>
      <c r="H30" s="75">
        <f>RANK(G30,$G$4:$G$35)</f>
        <v>1</v>
      </c>
      <c r="I30" s="39"/>
      <c r="J30" s="39"/>
    </row>
    <row r="31" spans="1:10" ht="21">
      <c r="A31" s="39">
        <v>28</v>
      </c>
      <c r="B31" s="39"/>
      <c r="C31" s="39"/>
      <c r="D31" s="58"/>
      <c r="E31" s="56"/>
      <c r="F31" s="56"/>
      <c r="G31" s="75">
        <f>SUM(E31:F31)</f>
        <v>0</v>
      </c>
      <c r="H31" s="75">
        <f>RANK(G31,$G$4:$G$35)</f>
        <v>1</v>
      </c>
      <c r="I31" s="39"/>
      <c r="J31" s="39"/>
    </row>
    <row r="32" spans="1:10" ht="21">
      <c r="A32" s="39">
        <v>29</v>
      </c>
      <c r="B32" s="39"/>
      <c r="C32" s="39"/>
      <c r="D32" s="58"/>
      <c r="E32" s="56"/>
      <c r="F32" s="56"/>
      <c r="G32" s="75">
        <f>SUM(E32:F32)</f>
        <v>0</v>
      </c>
      <c r="H32" s="75">
        <f>RANK(G32,$G$4:$G$35)</f>
        <v>1</v>
      </c>
      <c r="I32" s="39"/>
      <c r="J32" s="39"/>
    </row>
    <row r="33" spans="1:10" ht="21">
      <c r="A33" s="39">
        <v>30</v>
      </c>
      <c r="B33" s="39"/>
      <c r="C33" s="39"/>
      <c r="D33" s="58"/>
      <c r="E33" s="56"/>
      <c r="F33" s="56"/>
      <c r="G33" s="75">
        <f>SUM(E33:F33)</f>
        <v>0</v>
      </c>
      <c r="H33" s="75">
        <f>RANK(G33,$G$4:$G$35)</f>
        <v>1</v>
      </c>
      <c r="I33" s="39"/>
      <c r="J33" s="39"/>
    </row>
    <row r="34" spans="1:10" ht="21">
      <c r="A34" s="39">
        <v>31</v>
      </c>
      <c r="B34" s="39"/>
      <c r="C34" s="39"/>
      <c r="D34" s="39"/>
      <c r="E34" s="56"/>
      <c r="F34" s="56"/>
      <c r="G34" s="75">
        <f>SUM(E34:F34)</f>
        <v>0</v>
      </c>
      <c r="H34" s="75">
        <f>RANK(G34,$G$4:$G$35)</f>
        <v>1</v>
      </c>
      <c r="I34" s="39"/>
      <c r="J34" s="39"/>
    </row>
    <row r="35" spans="1:10" ht="22.2">
      <c r="A35" s="39">
        <v>32</v>
      </c>
      <c r="B35" s="70"/>
      <c r="C35" s="39"/>
      <c r="D35" s="39"/>
      <c r="E35" s="39"/>
      <c r="F35" s="39"/>
      <c r="G35" s="75">
        <f>SUM(E35:F35)</f>
        <v>0</v>
      </c>
      <c r="H35" s="75">
        <f>RANK(G35,$G$4:$G$35)</f>
        <v>1</v>
      </c>
      <c r="I35" s="39"/>
      <c r="J35" s="39"/>
    </row>
    <row r="36" spans="1:10" ht="21">
      <c r="A36" s="63"/>
      <c r="B36" s="63"/>
      <c r="C36" s="63"/>
      <c r="D36" s="63"/>
      <c r="E36" s="63"/>
      <c r="F36" s="63"/>
      <c r="G36" s="63"/>
      <c r="H36" s="63"/>
      <c r="I36" s="63"/>
      <c r="J36" s="63"/>
    </row>
    <row r="37" spans="1:10" ht="21">
      <c r="A37" s="63"/>
      <c r="B37" s="63"/>
      <c r="C37" s="63"/>
      <c r="D37" s="63"/>
      <c r="E37" s="63"/>
      <c r="F37" s="63"/>
      <c r="G37" s="63"/>
      <c r="H37" s="63"/>
      <c r="I37" s="63"/>
      <c r="J37" s="63"/>
    </row>
    <row r="38" spans="1:10" ht="21">
      <c r="A38" s="63"/>
      <c r="B38" s="63"/>
      <c r="C38" s="63"/>
      <c r="D38" s="63"/>
      <c r="E38" s="63"/>
      <c r="F38" s="63"/>
      <c r="G38" s="63"/>
      <c r="H38" s="63"/>
      <c r="I38" s="63"/>
      <c r="J38" s="64"/>
    </row>
    <row r="39" spans="1:10" ht="21">
      <c r="A39" s="63"/>
      <c r="B39" s="63"/>
      <c r="C39" s="63"/>
      <c r="D39" s="63"/>
      <c r="E39" s="63"/>
      <c r="F39" s="63"/>
      <c r="G39" s="63"/>
      <c r="H39" s="63"/>
      <c r="I39" s="63"/>
      <c r="J39" s="64"/>
    </row>
    <row r="40" spans="1:10" ht="21">
      <c r="A40" s="63"/>
      <c r="B40" s="63"/>
      <c r="C40" s="63"/>
      <c r="D40" s="63"/>
      <c r="E40" s="63"/>
      <c r="F40" s="63"/>
      <c r="G40" s="63"/>
      <c r="H40" s="63"/>
      <c r="I40" s="63"/>
      <c r="J40" s="64"/>
    </row>
    <row r="41" spans="1:10" ht="21">
      <c r="A41" s="63"/>
      <c r="B41" s="63"/>
      <c r="C41" s="63"/>
      <c r="D41" s="63"/>
      <c r="E41" s="63"/>
      <c r="F41" s="63"/>
      <c r="G41" s="63"/>
      <c r="H41" s="63"/>
      <c r="I41" s="63"/>
      <c r="J41" s="64"/>
    </row>
    <row r="42" spans="1:10" ht="21">
      <c r="A42" s="63"/>
      <c r="B42" s="63"/>
      <c r="C42" s="63"/>
      <c r="D42" s="63"/>
      <c r="E42" s="63"/>
      <c r="F42" s="63"/>
      <c r="G42" s="63"/>
      <c r="H42" s="63"/>
      <c r="I42" s="63"/>
      <c r="J42" s="64"/>
    </row>
    <row r="43" spans="1:10" ht="21">
      <c r="A43" s="63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21">
      <c r="A44" s="63"/>
      <c r="B44" s="63"/>
      <c r="C44" s="63"/>
      <c r="D44" s="63"/>
      <c r="E44" s="63"/>
      <c r="F44" s="63"/>
      <c r="G44" s="63"/>
      <c r="H44" s="63"/>
      <c r="I44" s="63"/>
      <c r="J44" s="64"/>
    </row>
    <row r="45" spans="1:10" ht="21">
      <c r="A45" s="63"/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21">
      <c r="A46" s="63"/>
      <c r="B46" s="63"/>
      <c r="C46" s="63"/>
      <c r="D46" s="63"/>
      <c r="E46" s="63"/>
      <c r="F46" s="63"/>
      <c r="G46" s="63"/>
      <c r="H46" s="63"/>
      <c r="I46" s="63"/>
      <c r="J46" s="64"/>
    </row>
    <row r="47" spans="1:10" ht="21">
      <c r="A47" s="63"/>
      <c r="B47" s="63"/>
      <c r="C47" s="63"/>
      <c r="D47" s="63"/>
      <c r="E47" s="63"/>
      <c r="F47" s="63"/>
      <c r="G47" s="63"/>
      <c r="H47" s="63"/>
      <c r="I47" s="63"/>
      <c r="J47" s="64"/>
    </row>
    <row r="48" spans="1:10" ht="21">
      <c r="A48" s="63"/>
      <c r="B48" s="63"/>
      <c r="C48" s="63"/>
      <c r="D48" s="63"/>
      <c r="E48" s="63"/>
      <c r="F48" s="63"/>
      <c r="G48" s="63"/>
      <c r="H48" s="63"/>
      <c r="I48" s="63"/>
      <c r="J48" s="64"/>
    </row>
    <row r="49" spans="1:10" ht="21">
      <c r="A49" s="63"/>
      <c r="B49" s="63"/>
      <c r="C49" s="63"/>
      <c r="D49" s="63"/>
      <c r="E49" s="63"/>
      <c r="F49" s="63"/>
      <c r="G49" s="63"/>
      <c r="H49" s="63"/>
      <c r="I49" s="63"/>
      <c r="J49" s="64"/>
    </row>
    <row r="50" spans="1:10" ht="21">
      <c r="A50" s="63"/>
      <c r="B50" s="63"/>
      <c r="C50" s="63"/>
      <c r="D50" s="63"/>
      <c r="E50" s="63"/>
      <c r="F50" s="63"/>
      <c r="G50" s="63"/>
      <c r="H50" s="63"/>
      <c r="I50" s="63"/>
      <c r="J50" s="64"/>
    </row>
    <row r="51" spans="1:10" ht="21">
      <c r="A51" s="63"/>
      <c r="B51" s="63"/>
      <c r="C51" s="63"/>
      <c r="D51" s="63"/>
      <c r="E51" s="63"/>
      <c r="F51" s="63"/>
      <c r="G51" s="63"/>
      <c r="H51" s="63"/>
      <c r="I51" s="63"/>
      <c r="J51" s="64"/>
    </row>
    <row r="52" spans="1:10" ht="21">
      <c r="A52" s="63"/>
      <c r="B52" s="63"/>
      <c r="C52" s="63"/>
      <c r="D52" s="63"/>
      <c r="E52" s="63"/>
      <c r="F52" s="63"/>
      <c r="G52" s="63"/>
      <c r="H52" s="63"/>
      <c r="I52" s="63"/>
      <c r="J52" s="64"/>
    </row>
    <row r="53" spans="1:10" ht="21">
      <c r="A53" s="63"/>
      <c r="B53" s="63"/>
      <c r="C53" s="63"/>
      <c r="D53" s="63"/>
      <c r="E53" s="63"/>
      <c r="F53" s="63"/>
      <c r="G53" s="63"/>
      <c r="H53" s="63"/>
      <c r="I53" s="63"/>
      <c r="J53" s="64"/>
    </row>
    <row r="54" spans="1:10" ht="21">
      <c r="A54" s="63"/>
      <c r="B54" s="63"/>
      <c r="C54" s="63"/>
      <c r="D54" s="63"/>
      <c r="E54" s="63"/>
      <c r="F54" s="63"/>
      <c r="G54" s="63"/>
      <c r="H54" s="63"/>
      <c r="I54" s="63"/>
      <c r="J54" s="64"/>
    </row>
    <row r="55" spans="1:10" ht="21">
      <c r="A55" s="63"/>
      <c r="B55" s="63"/>
      <c r="C55" s="63"/>
      <c r="D55" s="63"/>
      <c r="E55" s="63"/>
      <c r="F55" s="63"/>
      <c r="G55" s="63"/>
      <c r="H55" s="63"/>
      <c r="I55" s="63"/>
      <c r="J55" s="64"/>
    </row>
    <row r="56" spans="1:10" ht="21.6" thickBot="1">
      <c r="A56" s="63"/>
      <c r="B56" s="63"/>
      <c r="C56" s="63"/>
      <c r="D56" s="63"/>
      <c r="E56" s="63"/>
      <c r="F56" s="63"/>
      <c r="G56" s="63"/>
      <c r="H56" s="63"/>
      <c r="I56" s="63"/>
      <c r="J56" s="64"/>
    </row>
    <row r="57" spans="1:10" s="36" customFormat="1" ht="21.6" thickTop="1">
      <c r="A57" s="63"/>
      <c r="B57" s="63"/>
      <c r="C57" s="63"/>
      <c r="D57" s="63"/>
      <c r="E57" s="63"/>
      <c r="F57" s="63"/>
      <c r="G57" s="63"/>
      <c r="H57" s="63"/>
      <c r="I57" s="63"/>
      <c r="J57" s="64"/>
    </row>
    <row r="58" spans="1:10" ht="21">
      <c r="A58" s="63"/>
      <c r="B58" s="63"/>
      <c r="C58" s="63"/>
      <c r="D58" s="63"/>
      <c r="E58" s="63"/>
      <c r="F58" s="63"/>
      <c r="G58" s="63"/>
      <c r="H58" s="63"/>
      <c r="I58" s="63"/>
      <c r="J58" s="64"/>
    </row>
    <row r="59" spans="1:10" ht="21">
      <c r="A59" s="63"/>
      <c r="B59" s="63"/>
      <c r="C59" s="63"/>
      <c r="D59" s="63"/>
      <c r="E59" s="63"/>
      <c r="F59" s="63"/>
      <c r="G59" s="63"/>
      <c r="H59" s="63"/>
      <c r="I59" s="63"/>
      <c r="J59" s="64"/>
    </row>
    <row r="60" spans="1:10" ht="21">
      <c r="A60" s="63"/>
      <c r="B60" s="63"/>
      <c r="C60" s="63"/>
      <c r="D60" s="63"/>
      <c r="E60" s="63"/>
      <c r="F60" s="63"/>
      <c r="G60" s="63"/>
      <c r="H60" s="63"/>
      <c r="I60" s="63"/>
      <c r="J60" s="64"/>
    </row>
    <row r="61" spans="1:10" ht="21">
      <c r="A61" s="63"/>
      <c r="B61" s="63"/>
      <c r="C61" s="63"/>
      <c r="D61" s="63"/>
      <c r="E61" s="63"/>
      <c r="F61" s="63"/>
      <c r="G61" s="63"/>
      <c r="H61" s="63"/>
      <c r="I61" s="63"/>
      <c r="J61" s="64"/>
    </row>
    <row r="62" spans="1:10" ht="21">
      <c r="A62" s="63"/>
      <c r="B62" s="63"/>
      <c r="C62" s="63"/>
      <c r="D62" s="63"/>
      <c r="E62" s="63"/>
      <c r="F62" s="63"/>
      <c r="G62" s="63"/>
      <c r="H62" s="63"/>
      <c r="I62" s="63"/>
      <c r="J62" s="64"/>
    </row>
    <row r="63" spans="1:10" ht="21">
      <c r="A63" s="63"/>
      <c r="B63" s="63"/>
      <c r="C63" s="63"/>
      <c r="D63" s="63"/>
      <c r="E63" s="63"/>
      <c r="F63" s="63"/>
      <c r="G63" s="63"/>
      <c r="H63" s="63"/>
      <c r="I63" s="63"/>
      <c r="J63" s="64"/>
    </row>
    <row r="64" spans="1:10" ht="21">
      <c r="A64" s="63"/>
      <c r="B64" s="63"/>
      <c r="C64" s="63"/>
      <c r="D64" s="63"/>
      <c r="E64" s="63"/>
      <c r="F64" s="63"/>
      <c r="G64" s="63"/>
      <c r="H64" s="63"/>
      <c r="I64" s="63"/>
      <c r="J64" s="64"/>
    </row>
    <row r="65" spans="1:10" ht="21">
      <c r="A65" s="63"/>
      <c r="B65" s="63"/>
      <c r="C65" s="63"/>
      <c r="D65" s="63"/>
      <c r="E65" s="63"/>
      <c r="F65" s="63"/>
      <c r="G65" s="63"/>
      <c r="H65" s="63"/>
      <c r="I65" s="63"/>
      <c r="J65" s="64"/>
    </row>
    <row r="66" spans="1:10" ht="21">
      <c r="A66" s="63"/>
      <c r="B66" s="63"/>
      <c r="C66" s="63"/>
      <c r="D66" s="63"/>
      <c r="E66" s="63"/>
      <c r="F66" s="63"/>
      <c r="G66" s="63"/>
      <c r="H66" s="63"/>
      <c r="I66" s="63"/>
      <c r="J66" s="64"/>
    </row>
    <row r="67" spans="1:10" ht="21">
      <c r="A67" s="63"/>
      <c r="B67" s="63"/>
      <c r="C67" s="63"/>
      <c r="D67" s="63"/>
      <c r="E67" s="63"/>
      <c r="F67" s="63"/>
      <c r="G67" s="63"/>
      <c r="H67" s="63"/>
      <c r="I67" s="63"/>
      <c r="J67" s="64"/>
    </row>
    <row r="68" spans="1:10" ht="21">
      <c r="A68" s="63"/>
      <c r="B68" s="63"/>
      <c r="C68" s="63"/>
      <c r="D68" s="63"/>
      <c r="E68" s="63"/>
      <c r="F68" s="63"/>
      <c r="G68" s="63"/>
      <c r="H68" s="63"/>
      <c r="I68" s="63"/>
      <c r="J68" s="64"/>
    </row>
    <row r="69" spans="1:10" ht="21">
      <c r="A69" s="63"/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1">
      <c r="A70" s="63"/>
      <c r="B70" s="63"/>
      <c r="C70" s="63"/>
      <c r="D70" s="63"/>
      <c r="E70" s="63"/>
      <c r="F70" s="63"/>
      <c r="G70" s="63"/>
      <c r="H70" s="63"/>
      <c r="I70" s="63"/>
      <c r="J70" s="64"/>
    </row>
    <row r="71" spans="1:10" ht="21">
      <c r="A71" s="63"/>
      <c r="B71" s="63"/>
      <c r="C71" s="63"/>
      <c r="D71" s="63"/>
      <c r="E71" s="63"/>
      <c r="F71" s="63"/>
      <c r="G71" s="63"/>
      <c r="H71" s="63"/>
      <c r="I71" s="63"/>
      <c r="J71" s="64"/>
    </row>
    <row r="72" spans="1:10" ht="21">
      <c r="A72" s="63"/>
      <c r="B72" s="63"/>
      <c r="C72" s="63"/>
      <c r="D72" s="63"/>
      <c r="E72" s="63"/>
      <c r="F72" s="63"/>
      <c r="G72" s="63"/>
      <c r="H72" s="63"/>
      <c r="I72" s="63"/>
      <c r="J72" s="64"/>
    </row>
    <row r="73" spans="1:10" ht="21">
      <c r="A73" s="63"/>
      <c r="B73" s="63"/>
      <c r="C73" s="63"/>
      <c r="D73" s="63"/>
      <c r="E73" s="63"/>
      <c r="F73" s="63"/>
      <c r="G73" s="63"/>
      <c r="H73" s="63"/>
      <c r="I73" s="63"/>
      <c r="J73" s="64"/>
    </row>
    <row r="74" spans="1:10" ht="21">
      <c r="A74" s="63"/>
      <c r="B74" s="63"/>
      <c r="C74" s="63"/>
      <c r="D74" s="63"/>
      <c r="E74" s="63"/>
      <c r="F74" s="63"/>
      <c r="G74" s="63"/>
      <c r="H74" s="63"/>
      <c r="I74" s="63"/>
      <c r="J74" s="64"/>
    </row>
    <row r="75" spans="1:10" ht="21">
      <c r="A75" s="63"/>
      <c r="B75" s="63"/>
      <c r="C75" s="63"/>
      <c r="D75" s="63"/>
      <c r="E75" s="63"/>
      <c r="F75" s="63"/>
      <c r="G75" s="63"/>
      <c r="H75" s="63"/>
      <c r="I75" s="63"/>
      <c r="J75" s="64"/>
    </row>
    <row r="76" spans="1:10" ht="21">
      <c r="A76" s="63"/>
      <c r="B76" s="63"/>
      <c r="C76" s="63"/>
      <c r="D76" s="63"/>
      <c r="E76" s="63"/>
      <c r="F76" s="63"/>
      <c r="G76" s="63"/>
      <c r="H76" s="63"/>
      <c r="I76" s="63"/>
      <c r="J76" s="64"/>
    </row>
    <row r="77" spans="1:10" ht="21">
      <c r="A77" s="63"/>
      <c r="B77" s="63"/>
      <c r="C77" s="63"/>
      <c r="D77" s="63"/>
      <c r="E77" s="63"/>
      <c r="F77" s="63"/>
      <c r="G77" s="63"/>
      <c r="H77" s="63"/>
      <c r="I77" s="63"/>
      <c r="J77" s="64"/>
    </row>
    <row r="78" spans="1:10" ht="21">
      <c r="A78" s="63"/>
      <c r="B78" s="63"/>
      <c r="C78" s="63"/>
      <c r="D78" s="63"/>
      <c r="E78" s="63"/>
      <c r="F78" s="63"/>
      <c r="G78" s="63"/>
      <c r="H78" s="63"/>
      <c r="I78" s="63"/>
      <c r="J78" s="64"/>
    </row>
    <row r="79" spans="1:10" ht="21">
      <c r="A79" s="63"/>
      <c r="B79" s="63"/>
      <c r="C79" s="63"/>
      <c r="D79" s="63"/>
      <c r="E79" s="63"/>
      <c r="F79" s="63"/>
      <c r="G79" s="63"/>
      <c r="H79" s="63"/>
      <c r="I79" s="63"/>
      <c r="J79" s="65"/>
    </row>
    <row r="80" spans="1:10" ht="21">
      <c r="A80" s="63"/>
      <c r="B80" s="63"/>
      <c r="C80" s="63"/>
      <c r="D80" s="63"/>
      <c r="E80" s="63"/>
      <c r="F80" s="63"/>
      <c r="G80" s="63"/>
      <c r="H80" s="63"/>
      <c r="I80" s="63"/>
      <c r="J80" s="65"/>
    </row>
    <row r="81" spans="1:10" ht="21">
      <c r="A81" s="63"/>
      <c r="B81" s="63"/>
      <c r="C81" s="63"/>
      <c r="D81" s="63"/>
      <c r="E81" s="63"/>
      <c r="F81" s="63"/>
      <c r="G81" s="63"/>
      <c r="H81" s="63"/>
      <c r="I81" s="63"/>
      <c r="J81" s="65"/>
    </row>
    <row r="82" spans="1:10" ht="21">
      <c r="A82" s="63"/>
      <c r="B82" s="63"/>
      <c r="C82" s="63"/>
      <c r="D82" s="63"/>
      <c r="E82" s="63"/>
      <c r="F82" s="63"/>
      <c r="G82" s="63"/>
      <c r="H82" s="63"/>
      <c r="I82" s="63"/>
      <c r="J82" s="65"/>
    </row>
    <row r="83" spans="1:10" ht="21">
      <c r="A83" s="63"/>
      <c r="B83" s="63"/>
      <c r="C83" s="63"/>
      <c r="D83" s="63"/>
      <c r="E83" s="63"/>
      <c r="F83" s="63"/>
      <c r="G83" s="63"/>
      <c r="H83" s="63"/>
      <c r="I83" s="63"/>
      <c r="J83" s="65"/>
    </row>
    <row r="84" spans="1:10" ht="21">
      <c r="A84" s="63"/>
      <c r="B84" s="63"/>
      <c r="C84" s="63"/>
      <c r="D84" s="63"/>
      <c r="E84" s="63"/>
      <c r="F84" s="63"/>
      <c r="G84" s="63"/>
      <c r="H84" s="63"/>
      <c r="I84" s="63"/>
      <c r="J84" s="65"/>
    </row>
    <row r="85" spans="1:10" ht="21">
      <c r="A85" s="63"/>
      <c r="B85" s="63"/>
      <c r="C85" s="63"/>
      <c r="D85" s="63"/>
      <c r="E85" s="63"/>
      <c r="F85" s="63"/>
      <c r="G85" s="63"/>
      <c r="H85" s="63"/>
      <c r="I85" s="63"/>
      <c r="J85" s="65"/>
    </row>
    <row r="86" spans="1:10" ht="21">
      <c r="A86" s="63"/>
      <c r="B86" s="63"/>
      <c r="C86" s="63"/>
      <c r="D86" s="63"/>
      <c r="E86" s="63"/>
      <c r="F86" s="63"/>
      <c r="G86" s="63"/>
      <c r="H86" s="63"/>
      <c r="I86" s="63"/>
      <c r="J86" s="65"/>
    </row>
    <row r="87" spans="1:10" ht="21">
      <c r="A87" s="63"/>
      <c r="B87" s="63"/>
      <c r="C87" s="63"/>
      <c r="D87" s="63"/>
      <c r="E87" s="63"/>
      <c r="F87" s="63"/>
      <c r="G87" s="63"/>
      <c r="H87" s="63"/>
      <c r="I87" s="63"/>
      <c r="J87" s="65"/>
    </row>
    <row r="88" spans="1:10" ht="21">
      <c r="A88" s="63"/>
      <c r="B88" s="63"/>
      <c r="C88" s="63"/>
      <c r="D88" s="63"/>
      <c r="E88" s="63"/>
      <c r="F88" s="63"/>
      <c r="G88" s="63"/>
      <c r="H88" s="63"/>
      <c r="I88" s="63"/>
      <c r="J88" s="65"/>
    </row>
    <row r="89" spans="1:10" ht="21">
      <c r="A89" s="63"/>
      <c r="B89" s="63"/>
      <c r="C89" s="63"/>
      <c r="D89" s="63"/>
      <c r="E89" s="63"/>
      <c r="F89" s="63"/>
      <c r="G89" s="63"/>
      <c r="H89" s="63"/>
      <c r="I89" s="63"/>
      <c r="J89" s="62"/>
    </row>
    <row r="90" spans="1:10" ht="21">
      <c r="A90" s="63"/>
      <c r="B90" s="63"/>
      <c r="C90" s="63"/>
      <c r="D90" s="63"/>
      <c r="E90" s="63"/>
      <c r="F90" s="63"/>
      <c r="G90" s="63"/>
      <c r="H90" s="63"/>
      <c r="I90" s="63"/>
      <c r="J90" s="62"/>
    </row>
    <row r="91" spans="1:10" ht="21">
      <c r="A91" s="63"/>
      <c r="B91" s="63"/>
      <c r="C91" s="63"/>
      <c r="D91" s="63"/>
      <c r="E91" s="63"/>
      <c r="F91" s="63"/>
      <c r="G91" s="63"/>
      <c r="H91" s="63"/>
      <c r="I91" s="63"/>
      <c r="J91" s="62"/>
    </row>
    <row r="92" spans="1:10" ht="21">
      <c r="A92" s="63"/>
      <c r="B92" s="63"/>
      <c r="C92" s="63"/>
      <c r="D92" s="63"/>
      <c r="E92" s="63"/>
      <c r="F92" s="63"/>
      <c r="G92" s="63"/>
      <c r="H92" s="63"/>
      <c r="I92" s="63"/>
      <c r="J92" s="62"/>
    </row>
    <row r="93" spans="1:10" ht="21">
      <c r="A93" s="63"/>
      <c r="B93" s="63"/>
      <c r="C93" s="63"/>
      <c r="D93" s="63"/>
      <c r="E93" s="63"/>
      <c r="F93" s="63"/>
      <c r="G93" s="63"/>
      <c r="H93" s="63"/>
      <c r="I93" s="63"/>
      <c r="J93" s="62"/>
    </row>
    <row r="94" spans="1:10" ht="21">
      <c r="A94" s="63"/>
      <c r="B94" s="63"/>
      <c r="C94" s="63"/>
      <c r="D94" s="63"/>
      <c r="E94" s="63"/>
      <c r="F94" s="63"/>
      <c r="G94" s="63"/>
      <c r="H94" s="63"/>
      <c r="I94" s="63"/>
      <c r="J94" s="62"/>
    </row>
    <row r="95" spans="1:10">
      <c r="A95" s="62"/>
      <c r="B95" s="66"/>
      <c r="C95" s="62"/>
      <c r="D95" s="62"/>
      <c r="E95" s="62"/>
      <c r="F95" s="62"/>
      <c r="G95" s="62"/>
      <c r="H95" s="67"/>
      <c r="I95" s="62"/>
      <c r="J95" s="62"/>
    </row>
    <row r="96" spans="1:10">
      <c r="A96" s="62"/>
      <c r="B96" s="66"/>
      <c r="C96" s="62"/>
      <c r="D96" s="62"/>
      <c r="E96" s="62"/>
      <c r="F96" s="62"/>
      <c r="G96" s="62"/>
      <c r="H96" s="67"/>
      <c r="I96" s="62"/>
      <c r="J96" s="62"/>
    </row>
    <row r="97" spans="1:10">
      <c r="A97" s="62"/>
      <c r="B97" s="66"/>
      <c r="C97" s="62"/>
      <c r="D97" s="62"/>
      <c r="E97" s="62"/>
      <c r="F97" s="62"/>
      <c r="G97" s="62"/>
      <c r="H97" s="67"/>
      <c r="I97" s="62"/>
      <c r="J97" s="62"/>
    </row>
    <row r="98" spans="1:10">
      <c r="A98" s="62"/>
      <c r="B98" s="66"/>
      <c r="C98" s="62"/>
      <c r="D98" s="62"/>
      <c r="E98" s="62"/>
      <c r="F98" s="62"/>
      <c r="G98" s="62"/>
      <c r="H98" s="67"/>
      <c r="I98" s="62"/>
      <c r="J98" s="62"/>
    </row>
    <row r="99" spans="1:10">
      <c r="A99" s="62"/>
      <c r="B99" s="66"/>
      <c r="C99" s="62"/>
      <c r="D99" s="62"/>
      <c r="E99" s="62"/>
      <c r="F99" s="62"/>
      <c r="G99" s="62"/>
      <c r="H99" s="67"/>
      <c r="I99" s="62"/>
      <c r="J99" s="62"/>
    </row>
    <row r="100" spans="1:10">
      <c r="A100" s="62"/>
      <c r="B100" s="66"/>
      <c r="C100" s="62"/>
      <c r="D100" s="62"/>
      <c r="E100" s="62"/>
      <c r="F100" s="62"/>
      <c r="G100" s="62"/>
      <c r="H100" s="67"/>
      <c r="I100" s="62"/>
      <c r="J100" s="62"/>
    </row>
    <row r="101" spans="1:10">
      <c r="A101" s="62"/>
      <c r="B101" s="66"/>
      <c r="C101" s="62"/>
      <c r="D101" s="62"/>
      <c r="E101" s="62"/>
      <c r="F101" s="62"/>
      <c r="G101" s="62"/>
      <c r="H101" s="67"/>
      <c r="I101" s="62"/>
      <c r="J101" s="62"/>
    </row>
    <row r="102" spans="1:10">
      <c r="A102" s="62"/>
      <c r="B102" s="66"/>
      <c r="C102" s="62"/>
      <c r="D102" s="62"/>
      <c r="E102" s="62"/>
      <c r="F102" s="62"/>
      <c r="G102" s="62"/>
      <c r="H102" s="67"/>
      <c r="I102" s="62"/>
      <c r="J102" s="62"/>
    </row>
    <row r="103" spans="1:10">
      <c r="A103" s="62"/>
      <c r="B103" s="66"/>
      <c r="C103" s="62"/>
      <c r="D103" s="62"/>
      <c r="E103" s="62"/>
      <c r="F103" s="62"/>
      <c r="G103" s="62"/>
      <c r="H103" s="67"/>
      <c r="I103" s="62"/>
      <c r="J103" s="62"/>
    </row>
    <row r="104" spans="1:10">
      <c r="A104" s="62"/>
      <c r="B104" s="66"/>
      <c r="C104" s="62"/>
      <c r="D104" s="62"/>
      <c r="E104" s="62"/>
      <c r="F104" s="62"/>
      <c r="G104" s="62"/>
      <c r="H104" s="67"/>
      <c r="I104" s="62"/>
      <c r="J104" s="62"/>
    </row>
  </sheetData>
  <autoFilter ref="A3:J30">
    <sortState ref="A4:J35">
      <sortCondition ref="A3:A30"/>
    </sortState>
  </autoFilter>
  <mergeCells count="2">
    <mergeCell ref="A1:J1"/>
    <mergeCell ref="A2:J2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J35"/>
  <sheetViews>
    <sheetView view="pageBreakPreview" zoomScaleNormal="100" zoomScaleSheetLayoutView="100" workbookViewId="0">
      <selection sqref="A1:J1"/>
    </sheetView>
  </sheetViews>
  <sheetFormatPr defaultColWidth="9" defaultRowHeight="16.2"/>
  <cols>
    <col min="1" max="1" width="8.109375" style="1" customWidth="1"/>
    <col min="2" max="2" width="39.109375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422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367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1" t="s">
        <v>267</v>
      </c>
      <c r="C3" s="51" t="s">
        <v>269</v>
      </c>
      <c r="D3" s="51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1">
      <c r="A4" s="75">
        <v>1</v>
      </c>
      <c r="B4" s="58" t="s">
        <v>291</v>
      </c>
      <c r="C4" s="58" t="s">
        <v>304</v>
      </c>
      <c r="D4" s="39" t="s">
        <v>361</v>
      </c>
      <c r="E4" s="39"/>
      <c r="F4" s="39"/>
      <c r="G4" s="75">
        <f>SUM(E4:F4)</f>
        <v>0</v>
      </c>
      <c r="H4" s="75">
        <f>RANK(G4,$G$4:$G$35)</f>
        <v>1</v>
      </c>
      <c r="I4" s="75"/>
      <c r="J4" s="75"/>
    </row>
    <row r="5" spans="1:10" ht="21">
      <c r="A5" s="75">
        <v>2</v>
      </c>
      <c r="B5" s="58" t="s">
        <v>291</v>
      </c>
      <c r="C5" s="58" t="s">
        <v>294</v>
      </c>
      <c r="D5" s="39" t="s">
        <v>349</v>
      </c>
      <c r="E5" s="39"/>
      <c r="F5" s="39"/>
      <c r="G5" s="75">
        <f>SUM(E5:F5)</f>
        <v>0</v>
      </c>
      <c r="H5" s="75">
        <f>RANK(G5,$G$4:$G$35)</f>
        <v>1</v>
      </c>
      <c r="I5" s="75"/>
      <c r="J5" s="75"/>
    </row>
    <row r="6" spans="1:10" ht="21">
      <c r="A6" s="75">
        <v>3</v>
      </c>
      <c r="B6" s="58" t="s">
        <v>291</v>
      </c>
      <c r="C6" s="58" t="s">
        <v>300</v>
      </c>
      <c r="D6" s="39" t="s">
        <v>350</v>
      </c>
      <c r="E6" s="39"/>
      <c r="F6" s="39"/>
      <c r="G6" s="75">
        <f>SUM(E6:F6)</f>
        <v>0</v>
      </c>
      <c r="H6" s="75">
        <f>RANK(G6,$G$4:$G$35)</f>
        <v>1</v>
      </c>
      <c r="I6" s="75"/>
      <c r="J6" s="75"/>
    </row>
    <row r="7" spans="1:10" ht="21">
      <c r="A7" s="75">
        <v>4</v>
      </c>
      <c r="B7" s="58" t="s">
        <v>291</v>
      </c>
      <c r="C7" s="58" t="s">
        <v>416</v>
      </c>
      <c r="D7" s="39" t="s">
        <v>351</v>
      </c>
      <c r="E7" s="39"/>
      <c r="F7" s="39"/>
      <c r="G7" s="75">
        <f>SUM(E7:F7)</f>
        <v>0</v>
      </c>
      <c r="H7" s="75">
        <f>RANK(G7,$G$4:$G$35)</f>
        <v>1</v>
      </c>
      <c r="I7" s="75"/>
      <c r="J7" s="75"/>
    </row>
    <row r="8" spans="1:10" ht="21">
      <c r="A8" s="75">
        <v>5</v>
      </c>
      <c r="B8" s="58" t="s">
        <v>291</v>
      </c>
      <c r="C8" s="39" t="s">
        <v>297</v>
      </c>
      <c r="D8" s="39" t="s">
        <v>286</v>
      </c>
      <c r="E8" s="39"/>
      <c r="F8" s="39"/>
      <c r="G8" s="75">
        <f>SUM(E8:F8)</f>
        <v>0</v>
      </c>
      <c r="H8" s="75">
        <f>RANK(G8,$G$4:$G$35)</f>
        <v>1</v>
      </c>
      <c r="I8" s="75"/>
      <c r="J8" s="75"/>
    </row>
    <row r="9" spans="1:10" ht="21">
      <c r="A9" s="75">
        <v>6</v>
      </c>
      <c r="B9" s="58" t="s">
        <v>292</v>
      </c>
      <c r="C9" s="39" t="s">
        <v>417</v>
      </c>
      <c r="D9" s="39" t="s">
        <v>287</v>
      </c>
      <c r="E9" s="39"/>
      <c r="F9" s="39"/>
      <c r="G9" s="75">
        <f>SUM(E9:F9)</f>
        <v>0</v>
      </c>
      <c r="H9" s="75">
        <f>RANK(G9,$G$4:$G$35)</f>
        <v>1</v>
      </c>
      <c r="I9" s="75"/>
      <c r="J9" s="75"/>
    </row>
    <row r="10" spans="1:10" ht="21">
      <c r="A10" s="75">
        <v>7</v>
      </c>
      <c r="B10" s="58" t="s">
        <v>292</v>
      </c>
      <c r="C10" s="39" t="s">
        <v>418</v>
      </c>
      <c r="D10" s="39" t="s">
        <v>352</v>
      </c>
      <c r="E10" s="39"/>
      <c r="F10" s="39"/>
      <c r="G10" s="75">
        <f>SUM(E10:F10)</f>
        <v>0</v>
      </c>
      <c r="H10" s="75">
        <f>RANK(G10,$G$4:$G$35)</f>
        <v>1</v>
      </c>
      <c r="I10" s="75"/>
      <c r="J10" s="75"/>
    </row>
    <row r="11" spans="1:10" ht="21">
      <c r="A11" s="75">
        <v>8</v>
      </c>
      <c r="B11" s="58" t="s">
        <v>292</v>
      </c>
      <c r="C11" s="39" t="s">
        <v>302</v>
      </c>
      <c r="D11" s="39" t="s">
        <v>353</v>
      </c>
      <c r="E11" s="39"/>
      <c r="F11" s="39"/>
      <c r="G11" s="75">
        <f>SUM(E11:F11)</f>
        <v>0</v>
      </c>
      <c r="H11" s="75">
        <f>RANK(G11,$G$4:$G$35)</f>
        <v>1</v>
      </c>
      <c r="I11" s="75"/>
      <c r="J11" s="75"/>
    </row>
    <row r="12" spans="1:10" ht="21">
      <c r="A12" s="75">
        <v>9</v>
      </c>
      <c r="B12" s="58" t="s">
        <v>292</v>
      </c>
      <c r="C12" s="39" t="s">
        <v>307</v>
      </c>
      <c r="D12" s="39" t="s">
        <v>290</v>
      </c>
      <c r="E12" s="39"/>
      <c r="F12" s="39"/>
      <c r="G12" s="75">
        <f>SUM(E12:F12)</f>
        <v>0</v>
      </c>
      <c r="H12" s="75">
        <f>RANK(G12,$G$4:$G$35)</f>
        <v>1</v>
      </c>
      <c r="I12" s="75"/>
      <c r="J12" s="75"/>
    </row>
    <row r="13" spans="1:10" ht="21">
      <c r="A13" s="75">
        <v>10</v>
      </c>
      <c r="B13" s="58" t="s">
        <v>292</v>
      </c>
      <c r="C13" s="39" t="s">
        <v>308</v>
      </c>
      <c r="D13" s="39" t="s">
        <v>420</v>
      </c>
      <c r="E13" s="39"/>
      <c r="F13" s="39"/>
      <c r="G13" s="75">
        <f>SUM(E13:F13)</f>
        <v>0</v>
      </c>
      <c r="H13" s="75">
        <f>RANK(G13,$G$4:$G$35)</f>
        <v>1</v>
      </c>
      <c r="I13" s="75"/>
      <c r="J13" s="75"/>
    </row>
    <row r="14" spans="1:10" ht="21">
      <c r="A14" s="75">
        <v>11</v>
      </c>
      <c r="B14" s="58" t="s">
        <v>292</v>
      </c>
      <c r="C14" s="39" t="s">
        <v>419</v>
      </c>
      <c r="D14" s="39" t="s">
        <v>421</v>
      </c>
      <c r="E14" s="39"/>
      <c r="F14" s="39"/>
      <c r="G14" s="75">
        <f>SUM(E14:F14)</f>
        <v>0</v>
      </c>
      <c r="H14" s="75">
        <f>RANK(G14,$G$4:$G$35)</f>
        <v>1</v>
      </c>
      <c r="I14" s="75"/>
      <c r="J14" s="75"/>
    </row>
    <row r="15" spans="1:10" ht="21">
      <c r="A15" s="75">
        <v>12</v>
      </c>
      <c r="B15" s="58"/>
      <c r="C15" s="39"/>
      <c r="D15" s="39"/>
      <c r="E15" s="39"/>
      <c r="F15" s="39"/>
      <c r="G15" s="75">
        <f>SUM(E15:F15)</f>
        <v>0</v>
      </c>
      <c r="H15" s="75">
        <f>RANK(G15,$G$4:$G$35)</f>
        <v>1</v>
      </c>
      <c r="I15" s="75"/>
      <c r="J15" s="75"/>
    </row>
    <row r="16" spans="1:10" ht="21">
      <c r="A16" s="75">
        <v>13</v>
      </c>
      <c r="B16" s="58"/>
      <c r="C16" s="58"/>
      <c r="D16" s="39"/>
      <c r="E16" s="39"/>
      <c r="F16" s="39"/>
      <c r="G16" s="75">
        <f>SUM(E16:F16)</f>
        <v>0</v>
      </c>
      <c r="H16" s="75">
        <f>RANK(G16,$G$4:$G$35)</f>
        <v>1</v>
      </c>
      <c r="I16" s="75"/>
      <c r="J16" s="75"/>
    </row>
    <row r="17" spans="1:10" ht="21">
      <c r="A17" s="75">
        <v>14</v>
      </c>
      <c r="B17" s="58"/>
      <c r="C17" s="58"/>
      <c r="D17" s="39"/>
      <c r="E17" s="39"/>
      <c r="F17" s="39"/>
      <c r="G17" s="75">
        <f>SUM(E17:F17)</f>
        <v>0</v>
      </c>
      <c r="H17" s="75">
        <f>RANK(G17,$G$4:$G$35)</f>
        <v>1</v>
      </c>
      <c r="I17" s="75"/>
      <c r="J17" s="75"/>
    </row>
    <row r="18" spans="1:10" ht="21">
      <c r="A18" s="75">
        <v>15</v>
      </c>
      <c r="B18" s="58"/>
      <c r="C18" s="58"/>
      <c r="D18" s="39"/>
      <c r="E18" s="39"/>
      <c r="F18" s="39"/>
      <c r="G18" s="75">
        <f>SUM(E18:F18)</f>
        <v>0</v>
      </c>
      <c r="H18" s="75">
        <f>RANK(G18,$G$4:$G$35)</f>
        <v>1</v>
      </c>
      <c r="I18" s="75"/>
      <c r="J18" s="75"/>
    </row>
    <row r="19" spans="1:10" ht="21">
      <c r="A19" s="75">
        <v>16</v>
      </c>
      <c r="B19" s="58"/>
      <c r="C19" s="58"/>
      <c r="D19" s="39"/>
      <c r="E19" s="39"/>
      <c r="F19" s="39"/>
      <c r="G19" s="75">
        <f>SUM(E19:F19)</f>
        <v>0</v>
      </c>
      <c r="H19" s="75">
        <f>RANK(G19,$G$4:$G$35)</f>
        <v>1</v>
      </c>
      <c r="I19" s="75"/>
      <c r="J19" s="75"/>
    </row>
    <row r="20" spans="1:10" ht="21">
      <c r="A20" s="75">
        <v>17</v>
      </c>
      <c r="B20" s="39"/>
      <c r="C20" s="39"/>
      <c r="D20" s="39"/>
      <c r="E20" s="39"/>
      <c r="F20" s="39"/>
      <c r="G20" s="75">
        <f>SUM(E20:F20)</f>
        <v>0</v>
      </c>
      <c r="H20" s="75">
        <f>RANK(G20,$G$4:$G$35)</f>
        <v>1</v>
      </c>
      <c r="I20" s="39"/>
      <c r="J20" s="39"/>
    </row>
    <row r="21" spans="1:10" ht="21">
      <c r="A21" s="75">
        <v>18</v>
      </c>
      <c r="B21" s="39"/>
      <c r="C21" s="39"/>
      <c r="D21" s="39"/>
      <c r="E21" s="39"/>
      <c r="F21" s="39"/>
      <c r="G21" s="75">
        <f>SUM(E21:F21)</f>
        <v>0</v>
      </c>
      <c r="H21" s="75">
        <f>RANK(G21,$G$4:$G$35)</f>
        <v>1</v>
      </c>
      <c r="I21" s="39"/>
      <c r="J21" s="39"/>
    </row>
    <row r="22" spans="1:10" ht="21">
      <c r="A22" s="75">
        <v>19</v>
      </c>
      <c r="B22" s="39"/>
      <c r="C22" s="39"/>
      <c r="D22" s="39"/>
      <c r="E22" s="39"/>
      <c r="F22" s="39"/>
      <c r="G22" s="75">
        <f>SUM(E22:F22)</f>
        <v>0</v>
      </c>
      <c r="H22" s="39">
        <f>RANK(G22,$G$4:$G$35)</f>
        <v>1</v>
      </c>
      <c r="I22" s="39"/>
      <c r="J22" s="39"/>
    </row>
    <row r="23" spans="1:10" ht="21">
      <c r="A23" s="75">
        <v>20</v>
      </c>
      <c r="B23" s="58"/>
      <c r="C23" s="58"/>
      <c r="D23" s="39"/>
      <c r="E23" s="39"/>
      <c r="F23" s="39"/>
      <c r="G23" s="75">
        <f>SUM(E23:F23)</f>
        <v>0</v>
      </c>
      <c r="H23" s="39">
        <f>RANK(G23,$G$4:$G$35)</f>
        <v>1</v>
      </c>
      <c r="I23" s="39"/>
      <c r="J23" s="39"/>
    </row>
    <row r="24" spans="1:10" ht="21">
      <c r="A24" s="75">
        <v>21</v>
      </c>
      <c r="B24" s="39"/>
      <c r="C24" s="39"/>
      <c r="D24" s="39"/>
      <c r="E24" s="39"/>
      <c r="F24" s="39"/>
      <c r="G24" s="75">
        <f>SUM(E24:F24)</f>
        <v>0</v>
      </c>
      <c r="H24" s="39">
        <f>RANK(G24,$G$4:$G$35)</f>
        <v>1</v>
      </c>
      <c r="I24" s="39"/>
      <c r="J24" s="39"/>
    </row>
    <row r="25" spans="1:10" ht="21">
      <c r="A25" s="75">
        <v>22</v>
      </c>
      <c r="B25" s="39"/>
      <c r="C25" s="39"/>
      <c r="D25" s="39"/>
      <c r="E25" s="39"/>
      <c r="F25" s="39"/>
      <c r="G25" s="75">
        <f>SUM(E25:F25)</f>
        <v>0</v>
      </c>
      <c r="H25" s="39">
        <f>RANK(G25,$G$4:$G$35)</f>
        <v>1</v>
      </c>
      <c r="I25" s="39"/>
      <c r="J25" s="39"/>
    </row>
    <row r="26" spans="1:10" ht="21">
      <c r="A26" s="75">
        <v>23</v>
      </c>
      <c r="B26" s="58"/>
      <c r="C26" s="58"/>
      <c r="D26" s="39"/>
      <c r="E26" s="39"/>
      <c r="F26" s="39"/>
      <c r="G26" s="75">
        <f>SUM(E26:F26)</f>
        <v>0</v>
      </c>
      <c r="H26" s="39">
        <f>RANK(G26,$G$4:$G$35)</f>
        <v>1</v>
      </c>
      <c r="I26" s="39"/>
      <c r="J26" s="39"/>
    </row>
    <row r="27" spans="1:10" ht="21">
      <c r="A27" s="75">
        <v>24</v>
      </c>
      <c r="B27" s="58"/>
      <c r="C27" s="58"/>
      <c r="D27" s="39"/>
      <c r="E27" s="39"/>
      <c r="F27" s="39"/>
      <c r="G27" s="75">
        <f>SUM(E27:F27)</f>
        <v>0</v>
      </c>
      <c r="H27" s="39">
        <f>RANK(G27,$G$4:$G$35)</f>
        <v>1</v>
      </c>
      <c r="I27" s="75"/>
      <c r="J27" s="75"/>
    </row>
    <row r="28" spans="1:10" ht="21">
      <c r="A28" s="75">
        <v>25</v>
      </c>
      <c r="B28" s="58"/>
      <c r="C28" s="58"/>
      <c r="D28" s="39"/>
      <c r="E28" s="39"/>
      <c r="F28" s="39"/>
      <c r="G28" s="75">
        <f>SUM(E28:F28)</f>
        <v>0</v>
      </c>
      <c r="H28" s="39">
        <f>RANK(G28,$G$4:$G$35)</f>
        <v>1</v>
      </c>
      <c r="I28" s="75"/>
      <c r="J28" s="75"/>
    </row>
    <row r="29" spans="1:10" ht="21">
      <c r="A29" s="75">
        <v>26</v>
      </c>
      <c r="B29" s="58"/>
      <c r="C29" s="58"/>
      <c r="D29" s="39"/>
      <c r="E29" s="39"/>
      <c r="F29" s="39"/>
      <c r="G29" s="75">
        <f>SUM(E29:F29)</f>
        <v>0</v>
      </c>
      <c r="H29" s="39">
        <f>RANK(G29,$G$4:$G$35)</f>
        <v>1</v>
      </c>
      <c r="I29" s="75"/>
      <c r="J29" s="75"/>
    </row>
    <row r="30" spans="1:10" ht="21">
      <c r="A30" s="75">
        <v>27</v>
      </c>
      <c r="B30" s="39"/>
      <c r="C30" s="39"/>
      <c r="D30" s="39"/>
      <c r="E30" s="39"/>
      <c r="F30" s="39"/>
      <c r="G30" s="75">
        <f>SUM(E30:F30)</f>
        <v>0</v>
      </c>
      <c r="H30" s="75">
        <f>RANK(G30,$G$4:$G$35)</f>
        <v>1</v>
      </c>
      <c r="I30" s="75"/>
      <c r="J30" s="75"/>
    </row>
    <row r="31" spans="1:10" ht="21">
      <c r="A31" s="75">
        <v>28</v>
      </c>
      <c r="B31" s="39"/>
      <c r="C31" s="39"/>
      <c r="D31" s="39"/>
      <c r="E31" s="39"/>
      <c r="F31" s="39"/>
      <c r="G31" s="75">
        <f>SUM(E31:F31)</f>
        <v>0</v>
      </c>
      <c r="H31" s="75">
        <f>RANK(G31,$G$4:$G$35)</f>
        <v>1</v>
      </c>
      <c r="I31" s="75"/>
      <c r="J31" s="75"/>
    </row>
    <row r="32" spans="1:10" ht="21">
      <c r="A32" s="75">
        <v>29</v>
      </c>
      <c r="B32" s="39"/>
      <c r="C32" s="39"/>
      <c r="D32" s="49"/>
      <c r="E32" s="39"/>
      <c r="F32" s="39"/>
      <c r="G32" s="75">
        <f>SUM(E32:F32)</f>
        <v>0</v>
      </c>
      <c r="H32" s="75">
        <f>RANK(G32,$G$4:$G$35)</f>
        <v>1</v>
      </c>
      <c r="I32" s="75"/>
      <c r="J32" s="75"/>
    </row>
    <row r="33" spans="1:10" ht="21">
      <c r="A33" s="75">
        <v>30</v>
      </c>
      <c r="B33" s="39"/>
      <c r="C33" s="39"/>
      <c r="D33" s="49"/>
      <c r="E33" s="39"/>
      <c r="F33" s="39"/>
      <c r="G33" s="75">
        <f>SUM(E33:F33)</f>
        <v>0</v>
      </c>
      <c r="H33" s="75">
        <f>RANK(G33,$G$4:$G$35)</f>
        <v>1</v>
      </c>
      <c r="I33" s="75"/>
      <c r="J33" s="75"/>
    </row>
    <row r="34" spans="1:10" ht="21">
      <c r="A34" s="75">
        <v>31</v>
      </c>
      <c r="B34" s="39"/>
      <c r="C34" s="39"/>
      <c r="D34" s="49"/>
      <c r="E34" s="39"/>
      <c r="F34" s="39"/>
      <c r="G34" s="75">
        <f>SUM(E34:F34)</f>
        <v>0</v>
      </c>
      <c r="H34" s="75">
        <f>RANK(G34,$G$4:$G$35)</f>
        <v>1</v>
      </c>
      <c r="I34" s="75"/>
      <c r="J34" s="75"/>
    </row>
    <row r="35" spans="1:10" ht="21">
      <c r="A35" s="75">
        <v>32</v>
      </c>
      <c r="B35" s="39"/>
      <c r="C35" s="39"/>
      <c r="D35" s="49"/>
      <c r="E35" s="39"/>
      <c r="F35" s="39"/>
      <c r="G35" s="75">
        <f>SUM(E35:F35)</f>
        <v>0</v>
      </c>
      <c r="H35" s="75">
        <f>RANK(G35,$G$4:$G$35)</f>
        <v>1</v>
      </c>
      <c r="I35" s="75"/>
      <c r="J35" s="75"/>
    </row>
  </sheetData>
  <autoFilter ref="A3:J26">
    <sortState ref="A4:J35">
      <sortCondition ref="A3:A26"/>
    </sortState>
  </autoFilter>
  <mergeCells count="2">
    <mergeCell ref="A1:J1"/>
    <mergeCell ref="A2:J2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M46"/>
  <sheetViews>
    <sheetView zoomScale="80" zoomScaleNormal="80" workbookViewId="0">
      <selection activeCell="A42" sqref="A7:A42"/>
    </sheetView>
  </sheetViews>
  <sheetFormatPr defaultColWidth="9" defaultRowHeight="18"/>
  <cols>
    <col min="1" max="1" width="9" style="4"/>
    <col min="2" max="2" width="7.21875" style="4" customWidth="1"/>
    <col min="3" max="3" width="7.109375" style="4" customWidth="1"/>
    <col min="4" max="4" width="13.88671875" style="4" customWidth="1"/>
    <col min="5" max="5" width="25.6640625" style="4" customWidth="1"/>
    <col min="6" max="41" width="4.33203125" style="4" hidden="1" customWidth="1"/>
    <col min="42" max="42" width="8.33203125" style="4" customWidth="1"/>
    <col min="43" max="44" width="4" style="4" customWidth="1"/>
    <col min="45" max="46" width="4" style="4" hidden="1" customWidth="1"/>
    <col min="47" max="82" width="3.33203125" style="4" hidden="1" customWidth="1"/>
    <col min="83" max="83" width="8.6640625" style="4" customWidth="1"/>
    <col min="84" max="84" width="3.109375" style="4" customWidth="1"/>
    <col min="85" max="85" width="4.44140625" style="4" customWidth="1"/>
    <col min="86" max="86" width="7.6640625" style="4" customWidth="1"/>
    <col min="87" max="87" width="7.109375" style="4" customWidth="1"/>
    <col min="88" max="88" width="8.77734375" style="4" customWidth="1"/>
    <col min="89" max="89" width="7.109375" style="4" customWidth="1"/>
    <col min="90" max="90" width="8.6640625" style="4" customWidth="1"/>
    <col min="91" max="91" width="7.44140625" style="5" customWidth="1"/>
    <col min="92" max="16384" width="9" style="4"/>
  </cols>
  <sheetData>
    <row r="1" spans="1:91">
      <c r="B1" s="83" t="s">
        <v>54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</row>
    <row r="2" spans="1:91">
      <c r="B2" s="83" t="s">
        <v>260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</row>
    <row r="3" spans="1:91" ht="18.600000000000001" thickBot="1">
      <c r="B3" s="84" t="s">
        <v>221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</row>
    <row r="4" spans="1:91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35"/>
      <c r="CH4" s="86"/>
      <c r="CI4" s="86"/>
      <c r="CJ4" s="86"/>
      <c r="CK4" s="86"/>
      <c r="CL4" s="86"/>
      <c r="CM4" s="86"/>
    </row>
    <row r="5" spans="1:9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</row>
    <row r="6" spans="1:91" ht="30.75" customHeight="1">
      <c r="B6" s="34" t="s">
        <v>3</v>
      </c>
      <c r="C6" s="33" t="s">
        <v>53</v>
      </c>
      <c r="D6" s="33" t="s">
        <v>52</v>
      </c>
      <c r="E6" s="32" t="s">
        <v>2</v>
      </c>
      <c r="F6" s="87">
        <v>1</v>
      </c>
      <c r="G6" s="87"/>
      <c r="H6" s="87"/>
      <c r="I6" s="87"/>
      <c r="J6" s="87"/>
      <c r="K6" s="87"/>
      <c r="L6" s="87">
        <v>2</v>
      </c>
      <c r="M6" s="87"/>
      <c r="N6" s="87"/>
      <c r="O6" s="87"/>
      <c r="P6" s="87"/>
      <c r="Q6" s="87"/>
      <c r="R6" s="87">
        <v>3</v>
      </c>
      <c r="S6" s="87"/>
      <c r="T6" s="87"/>
      <c r="U6" s="87"/>
      <c r="V6" s="87"/>
      <c r="W6" s="87"/>
      <c r="X6" s="87">
        <v>4</v>
      </c>
      <c r="Y6" s="87"/>
      <c r="Z6" s="87"/>
      <c r="AA6" s="87"/>
      <c r="AB6" s="87"/>
      <c r="AC6" s="87"/>
      <c r="AD6" s="87">
        <v>5</v>
      </c>
      <c r="AE6" s="87"/>
      <c r="AF6" s="87"/>
      <c r="AG6" s="87"/>
      <c r="AH6" s="87"/>
      <c r="AI6" s="87"/>
      <c r="AJ6" s="87">
        <v>6</v>
      </c>
      <c r="AK6" s="87"/>
      <c r="AL6" s="87"/>
      <c r="AM6" s="87"/>
      <c r="AN6" s="87"/>
      <c r="AO6" s="87"/>
      <c r="AP6" s="32" t="s">
        <v>220</v>
      </c>
      <c r="AQ6" s="32"/>
      <c r="AR6" s="32"/>
      <c r="AS6" s="31">
        <v>10</v>
      </c>
      <c r="AT6" s="31" t="s">
        <v>219</v>
      </c>
      <c r="AU6" s="87">
        <v>1</v>
      </c>
      <c r="AV6" s="87"/>
      <c r="AW6" s="87"/>
      <c r="AX6" s="87"/>
      <c r="AY6" s="87"/>
      <c r="AZ6" s="87"/>
      <c r="BA6" s="87">
        <v>2</v>
      </c>
      <c r="BB6" s="87"/>
      <c r="BC6" s="87"/>
      <c r="BD6" s="87"/>
      <c r="BE6" s="87"/>
      <c r="BF6" s="87"/>
      <c r="BG6" s="87">
        <v>3</v>
      </c>
      <c r="BH6" s="87"/>
      <c r="BI6" s="87"/>
      <c r="BJ6" s="87"/>
      <c r="BK6" s="87"/>
      <c r="BL6" s="87"/>
      <c r="BM6" s="87">
        <v>4</v>
      </c>
      <c r="BN6" s="87"/>
      <c r="BO6" s="87"/>
      <c r="BP6" s="87"/>
      <c r="BQ6" s="87"/>
      <c r="BR6" s="87"/>
      <c r="BS6" s="87">
        <v>5</v>
      </c>
      <c r="BT6" s="87"/>
      <c r="BU6" s="87"/>
      <c r="BV6" s="87"/>
      <c r="BW6" s="87"/>
      <c r="BX6" s="87"/>
      <c r="BY6" s="87">
        <v>6</v>
      </c>
      <c r="BZ6" s="87"/>
      <c r="CA6" s="87"/>
      <c r="CB6" s="87"/>
      <c r="CC6" s="87"/>
      <c r="CD6" s="87"/>
      <c r="CE6" s="30" t="s">
        <v>218</v>
      </c>
      <c r="CF6" s="30"/>
      <c r="CG6" s="30"/>
      <c r="CH6" s="30">
        <v>10</v>
      </c>
      <c r="CI6" s="30" t="s">
        <v>217</v>
      </c>
      <c r="CJ6" s="30" t="s">
        <v>216</v>
      </c>
      <c r="CK6" s="30" t="s">
        <v>215</v>
      </c>
      <c r="CL6" s="30" t="s">
        <v>214</v>
      </c>
      <c r="CM6" s="29"/>
    </row>
    <row r="7" spans="1:91">
      <c r="A7" s="4">
        <v>4001</v>
      </c>
      <c r="B7" s="23">
        <f t="shared" ref="B7:B42" si="0">RANK(CL7,$CL$7:$CL$42)</f>
        <v>1</v>
      </c>
      <c r="C7" s="28" t="s">
        <v>57</v>
      </c>
      <c r="D7" s="28" t="s">
        <v>259</v>
      </c>
      <c r="E7" s="27" t="s">
        <v>261</v>
      </c>
      <c r="F7" s="26"/>
      <c r="G7" s="26"/>
      <c r="H7" s="26"/>
      <c r="I7" s="26"/>
      <c r="J7" s="26"/>
      <c r="K7" s="26"/>
      <c r="L7" s="25"/>
      <c r="M7" s="25"/>
      <c r="N7" s="25"/>
      <c r="O7" s="25"/>
      <c r="P7" s="25"/>
      <c r="Q7" s="25"/>
      <c r="R7" s="26"/>
      <c r="S7" s="26"/>
      <c r="T7" s="26"/>
      <c r="U7" s="26"/>
      <c r="V7" s="26"/>
      <c r="W7" s="26"/>
      <c r="X7" s="25"/>
      <c r="Y7" s="25"/>
      <c r="Z7" s="25"/>
      <c r="AA7" s="25"/>
      <c r="AB7" s="25"/>
      <c r="AC7" s="25"/>
      <c r="AD7" s="26"/>
      <c r="AE7" s="26"/>
      <c r="AF7" s="26"/>
      <c r="AG7" s="26"/>
      <c r="AH7" s="26"/>
      <c r="AI7" s="26"/>
      <c r="AJ7" s="25"/>
      <c r="AK7" s="25"/>
      <c r="AL7" s="25"/>
      <c r="AM7" s="25"/>
      <c r="AN7" s="25"/>
      <c r="AO7" s="25"/>
      <c r="AP7" s="23">
        <f t="shared" ref="AP7:AP42" si="1">SUM(F7:AO7)+(AT7*10)</f>
        <v>0</v>
      </c>
      <c r="AQ7" s="24" t="s">
        <v>100</v>
      </c>
      <c r="AR7" s="24">
        <f t="shared" ref="AR7:AR42" si="2">RANK(AP7,$AP$7:$AP$42)</f>
        <v>1</v>
      </c>
      <c r="AS7" s="7">
        <f t="shared" ref="AS7:AS42" si="3">COUNTIF(F7:AO7,"10")+(AT7)</f>
        <v>0</v>
      </c>
      <c r="AT7" s="7">
        <f t="shared" ref="AT7:AT42" si="4">COUNTIF(F7:AO7,"X")</f>
        <v>0</v>
      </c>
      <c r="AU7" s="26"/>
      <c r="AV7" s="26"/>
      <c r="AW7" s="26"/>
      <c r="AX7" s="26"/>
      <c r="AY7" s="26"/>
      <c r="AZ7" s="26"/>
      <c r="BA7" s="25"/>
      <c r="BB7" s="25"/>
      <c r="BC7" s="25"/>
      <c r="BD7" s="25"/>
      <c r="BE7" s="25"/>
      <c r="BF7" s="25"/>
      <c r="BG7" s="26"/>
      <c r="BH7" s="26"/>
      <c r="BI7" s="26"/>
      <c r="BJ7" s="26"/>
      <c r="BK7" s="26"/>
      <c r="BL7" s="26"/>
      <c r="BM7" s="25"/>
      <c r="BN7" s="25"/>
      <c r="BO7" s="25"/>
      <c r="BP7" s="25"/>
      <c r="BQ7" s="25"/>
      <c r="BR7" s="25"/>
      <c r="BS7" s="26"/>
      <c r="BT7" s="26"/>
      <c r="BU7" s="26"/>
      <c r="BV7" s="26"/>
      <c r="BW7" s="26"/>
      <c r="BX7" s="26"/>
      <c r="BY7" s="25"/>
      <c r="BZ7" s="25"/>
      <c r="CA7" s="25"/>
      <c r="CB7" s="25"/>
      <c r="CC7" s="25"/>
      <c r="CD7" s="25"/>
      <c r="CE7" s="23">
        <f t="shared" ref="CE7:CE42" si="5">SUM(AU7:CD7)+(CI7*10)</f>
        <v>0</v>
      </c>
      <c r="CF7" s="24" t="s">
        <v>100</v>
      </c>
      <c r="CG7" s="24">
        <f t="shared" ref="CG7:CG42" si="6">RANK(CE7,$CE$7:$CE$42)</f>
        <v>1</v>
      </c>
      <c r="CH7" s="7">
        <f t="shared" ref="CH7:CH42" si="7">COUNTIF(AU7:CD7,"10")+(CI7)</f>
        <v>0</v>
      </c>
      <c r="CI7" s="23">
        <f t="shared" ref="CI7:CI42" si="8">COUNTIF(AU7:CD7,"x")</f>
        <v>0</v>
      </c>
      <c r="CJ7" s="23">
        <f t="shared" ref="CJ7:CJ42" si="9">CH7+AS7</f>
        <v>0</v>
      </c>
      <c r="CK7" s="23">
        <f t="shared" ref="CK7:CK42" si="10">CI7+AT7</f>
        <v>0</v>
      </c>
      <c r="CL7" s="23">
        <f t="shared" ref="CL7:CL42" si="11">AP7+CE7</f>
        <v>0</v>
      </c>
      <c r="CM7" s="23"/>
    </row>
    <row r="8" spans="1:91">
      <c r="A8" s="4">
        <v>4002</v>
      </c>
      <c r="B8" s="7">
        <f t="shared" si="0"/>
        <v>1</v>
      </c>
      <c r="C8" s="10" t="s">
        <v>58</v>
      </c>
      <c r="D8" s="10" t="s">
        <v>258</v>
      </c>
      <c r="E8" s="9" t="s">
        <v>261</v>
      </c>
      <c r="F8" s="15"/>
      <c r="G8" s="15"/>
      <c r="H8" s="15"/>
      <c r="I8" s="15"/>
      <c r="J8" s="15"/>
      <c r="K8" s="15"/>
      <c r="L8" s="14"/>
      <c r="M8" s="14"/>
      <c r="N8" s="14"/>
      <c r="O8" s="14"/>
      <c r="P8" s="14"/>
      <c r="Q8" s="14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5"/>
      <c r="AE8" s="15"/>
      <c r="AF8" s="15"/>
      <c r="AG8" s="15"/>
      <c r="AH8" s="15"/>
      <c r="AI8" s="15"/>
      <c r="AJ8" s="14"/>
      <c r="AK8" s="14"/>
      <c r="AL8" s="14"/>
      <c r="AM8" s="14"/>
      <c r="AN8" s="14"/>
      <c r="AO8" s="14"/>
      <c r="AP8" s="7">
        <f t="shared" si="1"/>
        <v>0</v>
      </c>
      <c r="AQ8" s="3" t="s">
        <v>100</v>
      </c>
      <c r="AR8" s="3">
        <f t="shared" si="2"/>
        <v>1</v>
      </c>
      <c r="AS8" s="7">
        <f t="shared" si="3"/>
        <v>0</v>
      </c>
      <c r="AT8" s="7">
        <f t="shared" si="4"/>
        <v>0</v>
      </c>
      <c r="AU8" s="15"/>
      <c r="AV8" s="15"/>
      <c r="AW8" s="15"/>
      <c r="AX8" s="15"/>
      <c r="AY8" s="15"/>
      <c r="AZ8" s="15"/>
      <c r="BA8" s="14"/>
      <c r="BB8" s="14"/>
      <c r="BC8" s="14"/>
      <c r="BD8" s="14"/>
      <c r="BE8" s="14"/>
      <c r="BF8" s="14"/>
      <c r="BG8" s="15"/>
      <c r="BH8" s="15"/>
      <c r="BI8" s="15"/>
      <c r="BJ8" s="15"/>
      <c r="BK8" s="15"/>
      <c r="BL8" s="15"/>
      <c r="BM8" s="14"/>
      <c r="BN8" s="14"/>
      <c r="BO8" s="14"/>
      <c r="BP8" s="14"/>
      <c r="BQ8" s="14"/>
      <c r="BR8" s="14"/>
      <c r="BS8" s="15"/>
      <c r="BT8" s="15"/>
      <c r="BU8" s="15"/>
      <c r="BV8" s="15"/>
      <c r="BW8" s="15"/>
      <c r="BX8" s="15"/>
      <c r="BY8" s="14"/>
      <c r="BZ8" s="14"/>
      <c r="CA8" s="14"/>
      <c r="CB8" s="14"/>
      <c r="CC8" s="14"/>
      <c r="CD8" s="14"/>
      <c r="CE8" s="7">
        <f t="shared" si="5"/>
        <v>0</v>
      </c>
      <c r="CF8" s="3" t="s">
        <v>100</v>
      </c>
      <c r="CG8" s="3">
        <f t="shared" si="6"/>
        <v>1</v>
      </c>
      <c r="CH8" s="7">
        <f t="shared" si="7"/>
        <v>0</v>
      </c>
      <c r="CI8" s="7">
        <f t="shared" si="8"/>
        <v>0</v>
      </c>
      <c r="CJ8" s="7">
        <f t="shared" si="9"/>
        <v>0</v>
      </c>
      <c r="CK8" s="7">
        <f t="shared" si="10"/>
        <v>0</v>
      </c>
      <c r="CL8" s="7">
        <f t="shared" si="11"/>
        <v>0</v>
      </c>
      <c r="CM8" s="7"/>
    </row>
    <row r="9" spans="1:91">
      <c r="A9" s="4">
        <v>4003</v>
      </c>
      <c r="B9" s="7">
        <f t="shared" si="0"/>
        <v>1</v>
      </c>
      <c r="C9" s="10" t="s">
        <v>59</v>
      </c>
      <c r="D9" s="10" t="s">
        <v>257</v>
      </c>
      <c r="E9" s="9" t="s">
        <v>261</v>
      </c>
      <c r="F9" s="8"/>
      <c r="G9" s="8"/>
      <c r="H9" s="8"/>
      <c r="I9" s="8"/>
      <c r="J9" s="8"/>
      <c r="K9" s="8"/>
      <c r="R9" s="8"/>
      <c r="S9" s="8"/>
      <c r="T9" s="8"/>
      <c r="U9" s="8"/>
      <c r="V9" s="8"/>
      <c r="W9" s="8"/>
      <c r="AD9" s="8"/>
      <c r="AE9" s="8"/>
      <c r="AF9" s="8"/>
      <c r="AG9" s="8"/>
      <c r="AH9" s="8"/>
      <c r="AI9" s="8"/>
      <c r="AP9" s="7">
        <f t="shared" si="1"/>
        <v>0</v>
      </c>
      <c r="AQ9" s="3" t="s">
        <v>100</v>
      </c>
      <c r="AR9" s="3">
        <f t="shared" si="2"/>
        <v>1</v>
      </c>
      <c r="AS9" s="7">
        <f t="shared" si="3"/>
        <v>0</v>
      </c>
      <c r="AT9" s="7">
        <f t="shared" si="4"/>
        <v>0</v>
      </c>
      <c r="AU9" s="8"/>
      <c r="AV9" s="8"/>
      <c r="AW9" s="8"/>
      <c r="AX9" s="8"/>
      <c r="AY9" s="8"/>
      <c r="AZ9" s="8"/>
      <c r="BG9" s="8"/>
      <c r="BH9" s="8"/>
      <c r="BI9" s="8"/>
      <c r="BJ9" s="8"/>
      <c r="BK9" s="8"/>
      <c r="BL9" s="8"/>
      <c r="BS9" s="8"/>
      <c r="BT9" s="8"/>
      <c r="BU9" s="8"/>
      <c r="BV9" s="8"/>
      <c r="BW9" s="8"/>
      <c r="BX9" s="8"/>
      <c r="CE9" s="7">
        <f t="shared" si="5"/>
        <v>0</v>
      </c>
      <c r="CF9" s="3" t="s">
        <v>100</v>
      </c>
      <c r="CG9" s="3">
        <f t="shared" si="6"/>
        <v>1</v>
      </c>
      <c r="CH9" s="7">
        <f t="shared" si="7"/>
        <v>0</v>
      </c>
      <c r="CI9" s="7">
        <f t="shared" si="8"/>
        <v>0</v>
      </c>
      <c r="CJ9" s="7">
        <f t="shared" si="9"/>
        <v>0</v>
      </c>
      <c r="CK9" s="7">
        <f t="shared" si="10"/>
        <v>0</v>
      </c>
      <c r="CL9" s="7">
        <f t="shared" si="11"/>
        <v>0</v>
      </c>
      <c r="CM9" s="7"/>
    </row>
    <row r="10" spans="1:91">
      <c r="A10" s="4">
        <v>4004</v>
      </c>
      <c r="B10" s="7">
        <f t="shared" si="0"/>
        <v>1</v>
      </c>
      <c r="C10" s="10" t="s">
        <v>60</v>
      </c>
      <c r="D10" s="10" t="s">
        <v>256</v>
      </c>
      <c r="E10" s="9" t="s">
        <v>55</v>
      </c>
      <c r="F10" s="8"/>
      <c r="G10" s="8"/>
      <c r="H10" s="8"/>
      <c r="I10" s="8"/>
      <c r="J10" s="8"/>
      <c r="K10" s="8"/>
      <c r="R10" s="8"/>
      <c r="S10" s="8"/>
      <c r="T10" s="8"/>
      <c r="U10" s="8"/>
      <c r="V10" s="8"/>
      <c r="W10" s="8"/>
      <c r="AD10" s="8"/>
      <c r="AE10" s="8"/>
      <c r="AF10" s="8"/>
      <c r="AG10" s="8"/>
      <c r="AH10" s="8"/>
      <c r="AI10" s="8"/>
      <c r="AP10" s="7">
        <f t="shared" si="1"/>
        <v>0</v>
      </c>
      <c r="AQ10" s="3" t="s">
        <v>100</v>
      </c>
      <c r="AR10" s="3">
        <f t="shared" si="2"/>
        <v>1</v>
      </c>
      <c r="AS10" s="7">
        <f t="shared" si="3"/>
        <v>0</v>
      </c>
      <c r="AT10" s="7">
        <f t="shared" si="4"/>
        <v>0</v>
      </c>
      <c r="AU10" s="8"/>
      <c r="AV10" s="8"/>
      <c r="AW10" s="8"/>
      <c r="AX10" s="8"/>
      <c r="AY10" s="8"/>
      <c r="AZ10" s="8"/>
      <c r="BG10" s="8"/>
      <c r="BH10" s="8"/>
      <c r="BI10" s="8"/>
      <c r="BJ10" s="8"/>
      <c r="BK10" s="8"/>
      <c r="BL10" s="8"/>
      <c r="BS10" s="8"/>
      <c r="BT10" s="8"/>
      <c r="BU10" s="8"/>
      <c r="BV10" s="8"/>
      <c r="BW10" s="8"/>
      <c r="BX10" s="8"/>
      <c r="CE10" s="7">
        <f t="shared" si="5"/>
        <v>0</v>
      </c>
      <c r="CF10" s="3" t="s">
        <v>100</v>
      </c>
      <c r="CG10" s="3">
        <f t="shared" si="6"/>
        <v>1</v>
      </c>
      <c r="CH10" s="7">
        <f t="shared" si="7"/>
        <v>0</v>
      </c>
      <c r="CI10" s="7">
        <f t="shared" si="8"/>
        <v>0</v>
      </c>
      <c r="CJ10" s="7">
        <f t="shared" si="9"/>
        <v>0</v>
      </c>
      <c r="CK10" s="7">
        <f t="shared" si="10"/>
        <v>0</v>
      </c>
      <c r="CL10" s="7">
        <f t="shared" si="11"/>
        <v>0</v>
      </c>
      <c r="CM10" s="7"/>
    </row>
    <row r="11" spans="1:91">
      <c r="A11" s="4">
        <v>4005</v>
      </c>
      <c r="B11" s="7">
        <f t="shared" si="0"/>
        <v>1</v>
      </c>
      <c r="C11" s="10" t="s">
        <v>61</v>
      </c>
      <c r="D11" s="10" t="s">
        <v>255</v>
      </c>
      <c r="E11" s="9" t="s">
        <v>55</v>
      </c>
      <c r="F11" s="8"/>
      <c r="G11" s="8"/>
      <c r="H11" s="8"/>
      <c r="I11" s="8"/>
      <c r="J11" s="8"/>
      <c r="K11" s="8"/>
      <c r="R11" s="8"/>
      <c r="S11" s="8"/>
      <c r="T11" s="8"/>
      <c r="U11" s="8"/>
      <c r="V11" s="8"/>
      <c r="W11" s="8"/>
      <c r="AD11" s="8"/>
      <c r="AE11" s="8"/>
      <c r="AF11" s="8"/>
      <c r="AG11" s="8"/>
      <c r="AH11" s="8"/>
      <c r="AI11" s="8"/>
      <c r="AP11" s="7">
        <f t="shared" si="1"/>
        <v>0</v>
      </c>
      <c r="AQ11" s="3" t="s">
        <v>100</v>
      </c>
      <c r="AR11" s="3">
        <f t="shared" si="2"/>
        <v>1</v>
      </c>
      <c r="AS11" s="7">
        <f t="shared" si="3"/>
        <v>0</v>
      </c>
      <c r="AT11" s="7">
        <f t="shared" si="4"/>
        <v>0</v>
      </c>
      <c r="AU11" s="8"/>
      <c r="AV11" s="8"/>
      <c r="AW11" s="8"/>
      <c r="AX11" s="8"/>
      <c r="AY11" s="8"/>
      <c r="AZ11" s="8"/>
      <c r="BG11" s="8"/>
      <c r="BH11" s="8"/>
      <c r="BI11" s="8"/>
      <c r="BJ11" s="8"/>
      <c r="BK11" s="8"/>
      <c r="BL11" s="8"/>
      <c r="BS11" s="8"/>
      <c r="BT11" s="8"/>
      <c r="BU11" s="8"/>
      <c r="BV11" s="8"/>
      <c r="BW11" s="8"/>
      <c r="BX11" s="8"/>
      <c r="CE11" s="7">
        <f t="shared" si="5"/>
        <v>0</v>
      </c>
      <c r="CF11" s="3" t="s">
        <v>100</v>
      </c>
      <c r="CG11" s="3">
        <f t="shared" si="6"/>
        <v>1</v>
      </c>
      <c r="CH11" s="7">
        <f t="shared" si="7"/>
        <v>0</v>
      </c>
      <c r="CI11" s="7">
        <f t="shared" si="8"/>
        <v>0</v>
      </c>
      <c r="CJ11" s="7">
        <f t="shared" si="9"/>
        <v>0</v>
      </c>
      <c r="CK11" s="7">
        <f t="shared" si="10"/>
        <v>0</v>
      </c>
      <c r="CL11" s="7">
        <f t="shared" si="11"/>
        <v>0</v>
      </c>
      <c r="CM11" s="7"/>
    </row>
    <row r="12" spans="1:91">
      <c r="A12" s="4">
        <v>4006</v>
      </c>
      <c r="B12" s="7">
        <f t="shared" si="0"/>
        <v>1</v>
      </c>
      <c r="C12" s="10" t="s">
        <v>62</v>
      </c>
      <c r="D12" s="10" t="s">
        <v>254</v>
      </c>
      <c r="E12" s="9" t="s">
        <v>55</v>
      </c>
      <c r="F12" s="8"/>
      <c r="G12" s="8"/>
      <c r="H12" s="8"/>
      <c r="I12" s="8"/>
      <c r="J12" s="8"/>
      <c r="K12" s="8"/>
      <c r="R12" s="8"/>
      <c r="S12" s="8"/>
      <c r="T12" s="8"/>
      <c r="U12" s="8"/>
      <c r="V12" s="8"/>
      <c r="W12" s="8"/>
      <c r="AD12" s="8"/>
      <c r="AE12" s="8"/>
      <c r="AF12" s="8"/>
      <c r="AG12" s="8"/>
      <c r="AH12" s="8"/>
      <c r="AI12" s="8"/>
      <c r="AP12" s="7">
        <f t="shared" si="1"/>
        <v>0</v>
      </c>
      <c r="AQ12" s="3" t="s">
        <v>100</v>
      </c>
      <c r="AR12" s="3">
        <f t="shared" si="2"/>
        <v>1</v>
      </c>
      <c r="AS12" s="7">
        <f t="shared" si="3"/>
        <v>0</v>
      </c>
      <c r="AT12" s="7">
        <f t="shared" si="4"/>
        <v>0</v>
      </c>
      <c r="AU12" s="8"/>
      <c r="AV12" s="8"/>
      <c r="AW12" s="8"/>
      <c r="AX12" s="8"/>
      <c r="AY12" s="8"/>
      <c r="AZ12" s="8"/>
      <c r="BG12" s="8"/>
      <c r="BH12" s="8"/>
      <c r="BI12" s="8"/>
      <c r="BJ12" s="8"/>
      <c r="BK12" s="8"/>
      <c r="BL12" s="8"/>
      <c r="BS12" s="8"/>
      <c r="BT12" s="8"/>
      <c r="BU12" s="8"/>
      <c r="BV12" s="8"/>
      <c r="BW12" s="8"/>
      <c r="BX12" s="8"/>
      <c r="CE12" s="7">
        <f t="shared" si="5"/>
        <v>0</v>
      </c>
      <c r="CF12" s="3" t="s">
        <v>100</v>
      </c>
      <c r="CG12" s="3">
        <f t="shared" si="6"/>
        <v>1</v>
      </c>
      <c r="CH12" s="7">
        <f t="shared" si="7"/>
        <v>0</v>
      </c>
      <c r="CI12" s="7">
        <f t="shared" si="8"/>
        <v>0</v>
      </c>
      <c r="CJ12" s="7">
        <f t="shared" si="9"/>
        <v>0</v>
      </c>
      <c r="CK12" s="7">
        <f t="shared" si="10"/>
        <v>0</v>
      </c>
      <c r="CL12" s="7">
        <f t="shared" si="11"/>
        <v>0</v>
      </c>
      <c r="CM12" s="7"/>
    </row>
    <row r="13" spans="1:91">
      <c r="A13" s="4">
        <v>4007</v>
      </c>
      <c r="B13" s="7">
        <f t="shared" si="0"/>
        <v>1</v>
      </c>
      <c r="C13" s="10" t="s">
        <v>63</v>
      </c>
      <c r="D13" s="10" t="s">
        <v>253</v>
      </c>
      <c r="E13" s="9" t="s">
        <v>55</v>
      </c>
      <c r="F13" s="8"/>
      <c r="G13" s="8"/>
      <c r="H13" s="8"/>
      <c r="I13" s="8"/>
      <c r="J13" s="8"/>
      <c r="K13" s="8"/>
      <c r="R13" s="8"/>
      <c r="S13" s="8"/>
      <c r="T13" s="8"/>
      <c r="U13" s="8"/>
      <c r="V13" s="8"/>
      <c r="W13" s="8"/>
      <c r="AD13" s="8"/>
      <c r="AE13" s="8"/>
      <c r="AF13" s="8"/>
      <c r="AG13" s="8"/>
      <c r="AH13" s="8"/>
      <c r="AI13" s="8"/>
      <c r="AP13" s="7">
        <f t="shared" si="1"/>
        <v>0</v>
      </c>
      <c r="AQ13" s="3" t="s">
        <v>100</v>
      </c>
      <c r="AR13" s="3">
        <f t="shared" si="2"/>
        <v>1</v>
      </c>
      <c r="AS13" s="7">
        <f t="shared" si="3"/>
        <v>0</v>
      </c>
      <c r="AT13" s="7">
        <f t="shared" si="4"/>
        <v>0</v>
      </c>
      <c r="AU13" s="8"/>
      <c r="AV13" s="8"/>
      <c r="AW13" s="8"/>
      <c r="AX13" s="8"/>
      <c r="AY13" s="8"/>
      <c r="AZ13" s="8"/>
      <c r="BG13" s="8"/>
      <c r="BH13" s="8"/>
      <c r="BI13" s="8"/>
      <c r="BJ13" s="8"/>
      <c r="BK13" s="8"/>
      <c r="BL13" s="8"/>
      <c r="BS13" s="8"/>
      <c r="BT13" s="8"/>
      <c r="BU13" s="8"/>
      <c r="BV13" s="8"/>
      <c r="BW13" s="8"/>
      <c r="BX13" s="8"/>
      <c r="CE13" s="7">
        <f t="shared" si="5"/>
        <v>0</v>
      </c>
      <c r="CF13" s="3" t="s">
        <v>100</v>
      </c>
      <c r="CG13" s="3">
        <f t="shared" si="6"/>
        <v>1</v>
      </c>
      <c r="CH13" s="7">
        <f t="shared" si="7"/>
        <v>0</v>
      </c>
      <c r="CI13" s="7">
        <f t="shared" si="8"/>
        <v>0</v>
      </c>
      <c r="CJ13" s="7">
        <f t="shared" si="9"/>
        <v>0</v>
      </c>
      <c r="CK13" s="7">
        <f t="shared" si="10"/>
        <v>0</v>
      </c>
      <c r="CL13" s="7">
        <f t="shared" si="11"/>
        <v>0</v>
      </c>
      <c r="CM13" s="7"/>
    </row>
    <row r="14" spans="1:91">
      <c r="A14" s="4">
        <v>4008</v>
      </c>
      <c r="B14" s="7">
        <f t="shared" si="0"/>
        <v>1</v>
      </c>
      <c r="C14" s="10" t="s">
        <v>64</v>
      </c>
      <c r="D14" s="10" t="s">
        <v>252</v>
      </c>
      <c r="E14" s="9" t="s">
        <v>181</v>
      </c>
      <c r="F14" s="22"/>
      <c r="G14" s="22"/>
      <c r="H14" s="22"/>
      <c r="I14" s="22"/>
      <c r="J14" s="22"/>
      <c r="K14" s="22"/>
      <c r="L14" s="21"/>
      <c r="M14" s="21"/>
      <c r="N14" s="21"/>
      <c r="O14" s="21"/>
      <c r="P14" s="21"/>
      <c r="Q14" s="21"/>
      <c r="R14" s="22"/>
      <c r="S14" s="22"/>
      <c r="T14" s="22"/>
      <c r="U14" s="22"/>
      <c r="V14" s="22"/>
      <c r="W14" s="22"/>
      <c r="X14" s="21"/>
      <c r="Y14" s="21"/>
      <c r="Z14" s="21"/>
      <c r="AA14" s="21"/>
      <c r="AB14" s="21"/>
      <c r="AC14" s="21"/>
      <c r="AD14" s="22"/>
      <c r="AE14" s="22"/>
      <c r="AF14" s="22"/>
      <c r="AG14" s="22"/>
      <c r="AH14" s="22"/>
      <c r="AI14" s="22"/>
      <c r="AJ14" s="21"/>
      <c r="AK14" s="21"/>
      <c r="AL14" s="21"/>
      <c r="AM14" s="21"/>
      <c r="AN14" s="21"/>
      <c r="AO14" s="21"/>
      <c r="AP14" s="7">
        <f t="shared" si="1"/>
        <v>0</v>
      </c>
      <c r="AQ14" s="3" t="s">
        <v>100</v>
      </c>
      <c r="AR14" s="3">
        <f t="shared" si="2"/>
        <v>1</v>
      </c>
      <c r="AS14" s="7">
        <f t="shared" si="3"/>
        <v>0</v>
      </c>
      <c r="AT14" s="7">
        <f t="shared" si="4"/>
        <v>0</v>
      </c>
      <c r="AU14" s="13"/>
      <c r="AV14" s="13"/>
      <c r="AW14" s="13"/>
      <c r="AX14" s="13"/>
      <c r="AY14" s="13"/>
      <c r="AZ14" s="13"/>
      <c r="BA14" s="10"/>
      <c r="BB14" s="10"/>
      <c r="BC14" s="10"/>
      <c r="BD14" s="10"/>
      <c r="BE14" s="10"/>
      <c r="BF14" s="10"/>
      <c r="BG14" s="13"/>
      <c r="BH14" s="13"/>
      <c r="BI14" s="13"/>
      <c r="BJ14" s="13"/>
      <c r="BK14" s="13"/>
      <c r="BL14" s="13"/>
      <c r="BM14" s="10"/>
      <c r="BN14" s="10"/>
      <c r="BO14" s="10"/>
      <c r="BP14" s="10"/>
      <c r="BQ14" s="10"/>
      <c r="BR14" s="10"/>
      <c r="BS14" s="13"/>
      <c r="BT14" s="13"/>
      <c r="BU14" s="13"/>
      <c r="BV14" s="13"/>
      <c r="BW14" s="13"/>
      <c r="BX14" s="13"/>
      <c r="BY14" s="10"/>
      <c r="BZ14" s="10"/>
      <c r="CA14" s="10"/>
      <c r="CB14" s="10"/>
      <c r="CC14" s="10"/>
      <c r="CD14" s="10"/>
      <c r="CE14" s="7">
        <f t="shared" si="5"/>
        <v>0</v>
      </c>
      <c r="CF14" s="3" t="s">
        <v>100</v>
      </c>
      <c r="CG14" s="3">
        <f t="shared" si="6"/>
        <v>1</v>
      </c>
      <c r="CH14" s="7">
        <f t="shared" si="7"/>
        <v>0</v>
      </c>
      <c r="CI14" s="7">
        <f t="shared" si="8"/>
        <v>0</v>
      </c>
      <c r="CJ14" s="7">
        <f t="shared" si="9"/>
        <v>0</v>
      </c>
      <c r="CK14" s="7">
        <f t="shared" si="10"/>
        <v>0</v>
      </c>
      <c r="CL14" s="7">
        <f t="shared" si="11"/>
        <v>0</v>
      </c>
      <c r="CM14" s="7"/>
    </row>
    <row r="15" spans="1:91">
      <c r="A15" s="4">
        <v>4009</v>
      </c>
      <c r="B15" s="7">
        <f t="shared" si="0"/>
        <v>1</v>
      </c>
      <c r="C15" s="10" t="s">
        <v>65</v>
      </c>
      <c r="D15" s="10" t="s">
        <v>251</v>
      </c>
      <c r="E15" s="9" t="s">
        <v>181</v>
      </c>
      <c r="F15" s="8"/>
      <c r="G15" s="8"/>
      <c r="H15" s="8"/>
      <c r="I15" s="8"/>
      <c r="J15" s="8"/>
      <c r="K15" s="8"/>
      <c r="R15" s="8"/>
      <c r="S15" s="8"/>
      <c r="T15" s="8"/>
      <c r="U15" s="8"/>
      <c r="V15" s="8"/>
      <c r="W15" s="8"/>
      <c r="AD15" s="8"/>
      <c r="AE15" s="8"/>
      <c r="AF15" s="8"/>
      <c r="AG15" s="8"/>
      <c r="AH15" s="8"/>
      <c r="AI15" s="8"/>
      <c r="AP15" s="7">
        <f t="shared" si="1"/>
        <v>0</v>
      </c>
      <c r="AQ15" s="3" t="s">
        <v>100</v>
      </c>
      <c r="AR15" s="3">
        <f t="shared" si="2"/>
        <v>1</v>
      </c>
      <c r="AS15" s="7">
        <f t="shared" si="3"/>
        <v>0</v>
      </c>
      <c r="AT15" s="7">
        <f t="shared" si="4"/>
        <v>0</v>
      </c>
      <c r="AU15" s="8"/>
      <c r="AV15" s="8"/>
      <c r="AW15" s="8"/>
      <c r="AX15" s="8"/>
      <c r="AY15" s="8"/>
      <c r="AZ15" s="8"/>
      <c r="BG15" s="8"/>
      <c r="BH15" s="8"/>
      <c r="BI15" s="8"/>
      <c r="BJ15" s="8"/>
      <c r="BK15" s="8"/>
      <c r="BL15" s="8"/>
      <c r="BS15" s="8"/>
      <c r="BT15" s="8"/>
      <c r="BU15" s="8"/>
      <c r="BV15" s="8"/>
      <c r="BW15" s="8"/>
      <c r="BX15" s="8"/>
      <c r="CE15" s="7">
        <f t="shared" si="5"/>
        <v>0</v>
      </c>
      <c r="CF15" s="3" t="s">
        <v>100</v>
      </c>
      <c r="CG15" s="3">
        <f t="shared" si="6"/>
        <v>1</v>
      </c>
      <c r="CH15" s="7">
        <f t="shared" si="7"/>
        <v>0</v>
      </c>
      <c r="CI15" s="7">
        <f t="shared" si="8"/>
        <v>0</v>
      </c>
      <c r="CJ15" s="7">
        <f t="shared" si="9"/>
        <v>0</v>
      </c>
      <c r="CK15" s="7">
        <f t="shared" si="10"/>
        <v>0</v>
      </c>
      <c r="CL15" s="7">
        <f t="shared" si="11"/>
        <v>0</v>
      </c>
      <c r="CM15" s="7"/>
    </row>
    <row r="16" spans="1:91" s="11" customFormat="1">
      <c r="A16" s="4">
        <v>4010</v>
      </c>
      <c r="B16" s="7">
        <f t="shared" si="0"/>
        <v>1</v>
      </c>
      <c r="C16" s="10" t="s">
        <v>66</v>
      </c>
      <c r="D16" s="10" t="s">
        <v>250</v>
      </c>
      <c r="E16" s="9" t="s">
        <v>181</v>
      </c>
      <c r="F16" s="8"/>
      <c r="G16" s="8"/>
      <c r="H16" s="8"/>
      <c r="I16" s="8"/>
      <c r="J16" s="8"/>
      <c r="K16" s="8"/>
      <c r="L16" s="4"/>
      <c r="M16" s="4"/>
      <c r="N16" s="4"/>
      <c r="O16" s="4"/>
      <c r="P16" s="4"/>
      <c r="Q16" s="4"/>
      <c r="R16" s="8"/>
      <c r="S16" s="8"/>
      <c r="T16" s="8"/>
      <c r="U16" s="8"/>
      <c r="V16" s="8"/>
      <c r="W16" s="8"/>
      <c r="X16" s="4"/>
      <c r="Y16" s="4"/>
      <c r="Z16" s="4"/>
      <c r="AA16" s="4"/>
      <c r="AB16" s="4"/>
      <c r="AC16" s="4"/>
      <c r="AD16" s="8"/>
      <c r="AE16" s="8"/>
      <c r="AF16" s="8"/>
      <c r="AG16" s="8"/>
      <c r="AH16" s="8"/>
      <c r="AI16" s="8"/>
      <c r="AJ16" s="4"/>
      <c r="AK16" s="4"/>
      <c r="AL16" s="4"/>
      <c r="AM16" s="4"/>
      <c r="AN16" s="4"/>
      <c r="AO16" s="4"/>
      <c r="AP16" s="7">
        <f t="shared" si="1"/>
        <v>0</v>
      </c>
      <c r="AQ16" s="3" t="s">
        <v>100</v>
      </c>
      <c r="AR16" s="3">
        <f t="shared" si="2"/>
        <v>1</v>
      </c>
      <c r="AS16" s="7">
        <f t="shared" si="3"/>
        <v>0</v>
      </c>
      <c r="AT16" s="7">
        <f t="shared" si="4"/>
        <v>0</v>
      </c>
      <c r="AU16" s="8"/>
      <c r="AV16" s="8"/>
      <c r="AW16" s="8"/>
      <c r="AX16" s="8"/>
      <c r="AY16" s="8"/>
      <c r="AZ16" s="8"/>
      <c r="BA16" s="4"/>
      <c r="BB16" s="4"/>
      <c r="BC16" s="4"/>
      <c r="BD16" s="4"/>
      <c r="BE16" s="4"/>
      <c r="BF16" s="4"/>
      <c r="BG16" s="8"/>
      <c r="BH16" s="8"/>
      <c r="BI16" s="8"/>
      <c r="BJ16" s="8"/>
      <c r="BK16" s="8"/>
      <c r="BL16" s="8"/>
      <c r="BM16" s="4"/>
      <c r="BN16" s="4"/>
      <c r="BO16" s="4"/>
      <c r="BP16" s="4"/>
      <c r="BQ16" s="4"/>
      <c r="BR16" s="4"/>
      <c r="BS16" s="8"/>
      <c r="BT16" s="8"/>
      <c r="BU16" s="8"/>
      <c r="BV16" s="8"/>
      <c r="BW16" s="8"/>
      <c r="BX16" s="8"/>
      <c r="BY16" s="4"/>
      <c r="BZ16" s="4"/>
      <c r="CA16" s="4"/>
      <c r="CB16" s="4"/>
      <c r="CC16" s="4"/>
      <c r="CD16" s="4"/>
      <c r="CE16" s="7">
        <f t="shared" si="5"/>
        <v>0</v>
      </c>
      <c r="CF16" s="3" t="s">
        <v>100</v>
      </c>
      <c r="CG16" s="3">
        <f t="shared" si="6"/>
        <v>1</v>
      </c>
      <c r="CH16" s="7">
        <f t="shared" si="7"/>
        <v>0</v>
      </c>
      <c r="CI16" s="7">
        <f t="shared" si="8"/>
        <v>0</v>
      </c>
      <c r="CJ16" s="7">
        <f t="shared" si="9"/>
        <v>0</v>
      </c>
      <c r="CK16" s="7">
        <f t="shared" si="10"/>
        <v>0</v>
      </c>
      <c r="CL16" s="7">
        <f t="shared" si="11"/>
        <v>0</v>
      </c>
      <c r="CM16" s="20"/>
    </row>
    <row r="17" spans="1:91">
      <c r="A17" s="4">
        <v>4011</v>
      </c>
      <c r="B17" s="7">
        <f t="shared" si="0"/>
        <v>1</v>
      </c>
      <c r="C17" s="10" t="s">
        <v>67</v>
      </c>
      <c r="D17" s="10" t="s">
        <v>249</v>
      </c>
      <c r="E17" s="9" t="s">
        <v>181</v>
      </c>
      <c r="F17" s="8"/>
      <c r="G17" s="8"/>
      <c r="H17" s="8"/>
      <c r="I17" s="8"/>
      <c r="J17" s="8"/>
      <c r="K17" s="8"/>
      <c r="R17" s="8"/>
      <c r="S17" s="8"/>
      <c r="T17" s="8"/>
      <c r="U17" s="8"/>
      <c r="V17" s="8"/>
      <c r="W17" s="8"/>
      <c r="AD17" s="8"/>
      <c r="AE17" s="8"/>
      <c r="AF17" s="8"/>
      <c r="AG17" s="8"/>
      <c r="AH17" s="8"/>
      <c r="AI17" s="8"/>
      <c r="AP17" s="7">
        <f t="shared" si="1"/>
        <v>0</v>
      </c>
      <c r="AQ17" s="3" t="s">
        <v>100</v>
      </c>
      <c r="AR17" s="3">
        <f t="shared" si="2"/>
        <v>1</v>
      </c>
      <c r="AS17" s="7">
        <f t="shared" si="3"/>
        <v>0</v>
      </c>
      <c r="AT17" s="7">
        <f t="shared" si="4"/>
        <v>0</v>
      </c>
      <c r="AU17" s="8"/>
      <c r="AV17" s="8"/>
      <c r="AW17" s="8"/>
      <c r="AX17" s="8"/>
      <c r="AY17" s="8"/>
      <c r="AZ17" s="8"/>
      <c r="BG17" s="8"/>
      <c r="BH17" s="8"/>
      <c r="BI17" s="8"/>
      <c r="BJ17" s="8"/>
      <c r="BK17" s="8"/>
      <c r="BL17" s="8"/>
      <c r="BS17" s="8"/>
      <c r="BT17" s="8"/>
      <c r="BU17" s="8"/>
      <c r="BV17" s="8"/>
      <c r="BW17" s="8"/>
      <c r="BX17" s="8"/>
      <c r="CE17" s="7">
        <f t="shared" si="5"/>
        <v>0</v>
      </c>
      <c r="CF17" s="3" t="s">
        <v>100</v>
      </c>
      <c r="CG17" s="3">
        <f t="shared" si="6"/>
        <v>1</v>
      </c>
      <c r="CH17" s="7">
        <f t="shared" si="7"/>
        <v>0</v>
      </c>
      <c r="CI17" s="7">
        <f t="shared" si="8"/>
        <v>0</v>
      </c>
      <c r="CJ17" s="7">
        <f t="shared" si="9"/>
        <v>0</v>
      </c>
      <c r="CK17" s="7">
        <f t="shared" si="10"/>
        <v>0</v>
      </c>
      <c r="CL17" s="7">
        <f t="shared" si="11"/>
        <v>0</v>
      </c>
      <c r="CM17" s="7"/>
    </row>
    <row r="18" spans="1:91" s="11" customFormat="1">
      <c r="A18" s="4">
        <v>4012</v>
      </c>
      <c r="B18" s="7">
        <f t="shared" si="0"/>
        <v>1</v>
      </c>
      <c r="C18" s="10" t="s">
        <v>68</v>
      </c>
      <c r="D18" s="10" t="s">
        <v>248</v>
      </c>
      <c r="E18" s="9" t="s">
        <v>176</v>
      </c>
      <c r="F18" s="8"/>
      <c r="G18" s="8"/>
      <c r="H18" s="8"/>
      <c r="I18" s="8"/>
      <c r="J18" s="8"/>
      <c r="K18" s="8"/>
      <c r="L18" s="4"/>
      <c r="M18" s="4"/>
      <c r="N18" s="4"/>
      <c r="O18" s="4"/>
      <c r="P18" s="4"/>
      <c r="Q18" s="4"/>
      <c r="R18" s="8"/>
      <c r="S18" s="8"/>
      <c r="T18" s="8"/>
      <c r="U18" s="8"/>
      <c r="V18" s="8"/>
      <c r="W18" s="8"/>
      <c r="X18" s="4"/>
      <c r="Y18" s="4"/>
      <c r="Z18" s="4"/>
      <c r="AA18" s="4"/>
      <c r="AB18" s="4"/>
      <c r="AC18" s="4"/>
      <c r="AD18" s="8"/>
      <c r="AE18" s="8"/>
      <c r="AF18" s="8"/>
      <c r="AG18" s="8"/>
      <c r="AH18" s="8"/>
      <c r="AI18" s="8"/>
      <c r="AJ18" s="4"/>
      <c r="AK18" s="4"/>
      <c r="AL18" s="4"/>
      <c r="AM18" s="4"/>
      <c r="AN18" s="4"/>
      <c r="AO18" s="4"/>
      <c r="AP18" s="7">
        <f t="shared" si="1"/>
        <v>0</v>
      </c>
      <c r="AQ18" s="3" t="s">
        <v>100</v>
      </c>
      <c r="AR18" s="3">
        <f t="shared" si="2"/>
        <v>1</v>
      </c>
      <c r="AS18" s="7">
        <f t="shared" si="3"/>
        <v>0</v>
      </c>
      <c r="AT18" s="7">
        <f t="shared" si="4"/>
        <v>0</v>
      </c>
      <c r="AU18" s="8"/>
      <c r="AV18" s="8"/>
      <c r="AW18" s="8"/>
      <c r="AX18" s="8"/>
      <c r="AY18" s="8"/>
      <c r="AZ18" s="8"/>
      <c r="BA18" s="4"/>
      <c r="BB18" s="4"/>
      <c r="BC18" s="4"/>
      <c r="BD18" s="4"/>
      <c r="BE18" s="4"/>
      <c r="BF18" s="4"/>
      <c r="BG18" s="8"/>
      <c r="BH18" s="8"/>
      <c r="BI18" s="8"/>
      <c r="BJ18" s="8"/>
      <c r="BK18" s="8"/>
      <c r="BL18" s="8"/>
      <c r="BM18" s="4"/>
      <c r="BN18" s="4"/>
      <c r="BO18" s="4"/>
      <c r="BP18" s="4"/>
      <c r="BQ18" s="4"/>
      <c r="BR18" s="4"/>
      <c r="BS18" s="8"/>
      <c r="BT18" s="8"/>
      <c r="BU18" s="8"/>
      <c r="BV18" s="8"/>
      <c r="BW18" s="8"/>
      <c r="BX18" s="8"/>
      <c r="BY18" s="4"/>
      <c r="BZ18" s="4"/>
      <c r="CA18" s="4"/>
      <c r="CB18" s="4"/>
      <c r="CC18" s="4"/>
      <c r="CD18" s="4"/>
      <c r="CE18" s="7">
        <f t="shared" si="5"/>
        <v>0</v>
      </c>
      <c r="CF18" s="3" t="s">
        <v>100</v>
      </c>
      <c r="CG18" s="3">
        <f t="shared" si="6"/>
        <v>1</v>
      </c>
      <c r="CH18" s="7">
        <f t="shared" si="7"/>
        <v>0</v>
      </c>
      <c r="CI18" s="7">
        <f t="shared" si="8"/>
        <v>0</v>
      </c>
      <c r="CJ18" s="7">
        <f t="shared" si="9"/>
        <v>0</v>
      </c>
      <c r="CK18" s="7">
        <f t="shared" si="10"/>
        <v>0</v>
      </c>
      <c r="CL18" s="7">
        <f t="shared" si="11"/>
        <v>0</v>
      </c>
      <c r="CM18" s="20"/>
    </row>
    <row r="19" spans="1:91">
      <c r="A19" s="4">
        <v>4013</v>
      </c>
      <c r="B19" s="7">
        <f t="shared" si="0"/>
        <v>1</v>
      </c>
      <c r="C19" s="10" t="s">
        <v>70</v>
      </c>
      <c r="D19" s="10" t="s">
        <v>247</v>
      </c>
      <c r="E19" s="9" t="s">
        <v>166</v>
      </c>
      <c r="F19" s="8"/>
      <c r="G19" s="8"/>
      <c r="H19" s="8"/>
      <c r="I19" s="8"/>
      <c r="J19" s="8"/>
      <c r="K19" s="8"/>
      <c r="R19" s="8"/>
      <c r="S19" s="8"/>
      <c r="T19" s="8"/>
      <c r="U19" s="8"/>
      <c r="V19" s="8"/>
      <c r="W19" s="8"/>
      <c r="AD19" s="8"/>
      <c r="AE19" s="8"/>
      <c r="AF19" s="8"/>
      <c r="AG19" s="8"/>
      <c r="AH19" s="8"/>
      <c r="AI19" s="8"/>
      <c r="AP19" s="7">
        <f t="shared" si="1"/>
        <v>0</v>
      </c>
      <c r="AQ19" s="3" t="s">
        <v>100</v>
      </c>
      <c r="AR19" s="3">
        <f t="shared" si="2"/>
        <v>1</v>
      </c>
      <c r="AS19" s="7">
        <f t="shared" si="3"/>
        <v>0</v>
      </c>
      <c r="AT19" s="7">
        <f t="shared" si="4"/>
        <v>0</v>
      </c>
      <c r="AU19" s="8"/>
      <c r="AV19" s="8"/>
      <c r="AW19" s="8"/>
      <c r="AX19" s="8"/>
      <c r="AY19" s="8"/>
      <c r="AZ19" s="8"/>
      <c r="BG19" s="8"/>
      <c r="BH19" s="8"/>
      <c r="BI19" s="8"/>
      <c r="BJ19" s="8"/>
      <c r="BK19" s="8"/>
      <c r="BL19" s="8"/>
      <c r="BS19" s="8"/>
      <c r="BT19" s="8"/>
      <c r="BU19" s="8"/>
      <c r="BV19" s="8"/>
      <c r="BW19" s="8"/>
      <c r="BX19" s="8"/>
      <c r="CE19" s="7">
        <f t="shared" si="5"/>
        <v>0</v>
      </c>
      <c r="CF19" s="3" t="s">
        <v>100</v>
      </c>
      <c r="CG19" s="3">
        <f t="shared" si="6"/>
        <v>1</v>
      </c>
      <c r="CH19" s="7">
        <f t="shared" si="7"/>
        <v>0</v>
      </c>
      <c r="CI19" s="7">
        <f t="shared" si="8"/>
        <v>0</v>
      </c>
      <c r="CJ19" s="7">
        <f t="shared" si="9"/>
        <v>0</v>
      </c>
      <c r="CK19" s="7">
        <f t="shared" si="10"/>
        <v>0</v>
      </c>
      <c r="CL19" s="7">
        <f t="shared" si="11"/>
        <v>0</v>
      </c>
      <c r="CM19" s="7"/>
    </row>
    <row r="20" spans="1:91">
      <c r="A20" s="4">
        <v>4014</v>
      </c>
      <c r="B20" s="7">
        <f t="shared" si="0"/>
        <v>1</v>
      </c>
      <c r="C20" s="10" t="s">
        <v>71</v>
      </c>
      <c r="D20" s="10" t="s">
        <v>246</v>
      </c>
      <c r="E20" s="9" t="s">
        <v>166</v>
      </c>
      <c r="F20" s="8"/>
      <c r="G20" s="8"/>
      <c r="H20" s="8"/>
      <c r="I20" s="8"/>
      <c r="J20" s="8"/>
      <c r="K20" s="8"/>
      <c r="R20" s="8"/>
      <c r="S20" s="8"/>
      <c r="T20" s="8"/>
      <c r="U20" s="8"/>
      <c r="V20" s="8"/>
      <c r="W20" s="8"/>
      <c r="AD20" s="8"/>
      <c r="AE20" s="8"/>
      <c r="AF20" s="8"/>
      <c r="AG20" s="8"/>
      <c r="AH20" s="8"/>
      <c r="AI20" s="8"/>
      <c r="AP20" s="7">
        <f t="shared" si="1"/>
        <v>0</v>
      </c>
      <c r="AQ20" s="3" t="s">
        <v>100</v>
      </c>
      <c r="AR20" s="3">
        <f t="shared" si="2"/>
        <v>1</v>
      </c>
      <c r="AS20" s="7">
        <f t="shared" si="3"/>
        <v>0</v>
      </c>
      <c r="AT20" s="7">
        <f t="shared" si="4"/>
        <v>0</v>
      </c>
      <c r="AU20" s="8"/>
      <c r="AV20" s="8"/>
      <c r="AW20" s="8"/>
      <c r="AX20" s="8"/>
      <c r="AY20" s="8"/>
      <c r="AZ20" s="8"/>
      <c r="BG20" s="8"/>
      <c r="BH20" s="8"/>
      <c r="BI20" s="8"/>
      <c r="BJ20" s="8"/>
      <c r="BK20" s="8"/>
      <c r="BL20" s="8"/>
      <c r="BS20" s="8"/>
      <c r="BT20" s="8"/>
      <c r="BU20" s="8"/>
      <c r="BV20" s="8"/>
      <c r="BW20" s="8"/>
      <c r="BX20" s="8"/>
      <c r="CE20" s="7">
        <f t="shared" si="5"/>
        <v>0</v>
      </c>
      <c r="CF20" s="3" t="s">
        <v>100</v>
      </c>
      <c r="CG20" s="3">
        <f t="shared" si="6"/>
        <v>1</v>
      </c>
      <c r="CH20" s="7">
        <f t="shared" si="7"/>
        <v>0</v>
      </c>
      <c r="CI20" s="7">
        <f t="shared" si="8"/>
        <v>0</v>
      </c>
      <c r="CJ20" s="7">
        <f t="shared" si="9"/>
        <v>0</v>
      </c>
      <c r="CK20" s="7">
        <f t="shared" si="10"/>
        <v>0</v>
      </c>
      <c r="CL20" s="7">
        <f t="shared" si="11"/>
        <v>0</v>
      </c>
      <c r="CM20" s="6"/>
    </row>
    <row r="21" spans="1:91">
      <c r="A21" s="4">
        <v>4015</v>
      </c>
      <c r="B21" s="7">
        <f t="shared" si="0"/>
        <v>1</v>
      </c>
      <c r="C21" s="10" t="s">
        <v>72</v>
      </c>
      <c r="D21" s="10" t="s">
        <v>245</v>
      </c>
      <c r="E21" s="9" t="s">
        <v>166</v>
      </c>
      <c r="F21" s="15"/>
      <c r="G21" s="15"/>
      <c r="H21" s="15"/>
      <c r="I21" s="15"/>
      <c r="J21" s="15"/>
      <c r="K21" s="15"/>
      <c r="L21" s="14"/>
      <c r="M21" s="14"/>
      <c r="N21" s="14"/>
      <c r="O21" s="14"/>
      <c r="P21" s="14"/>
      <c r="Q21" s="14"/>
      <c r="R21" s="15"/>
      <c r="S21" s="15"/>
      <c r="T21" s="15"/>
      <c r="U21" s="15"/>
      <c r="V21" s="15"/>
      <c r="W21" s="15"/>
      <c r="X21" s="14"/>
      <c r="Y21" s="14"/>
      <c r="Z21" s="14"/>
      <c r="AA21" s="14"/>
      <c r="AB21" s="14"/>
      <c r="AC21" s="14"/>
      <c r="AD21" s="15"/>
      <c r="AE21" s="15"/>
      <c r="AF21" s="15"/>
      <c r="AG21" s="15"/>
      <c r="AH21" s="15"/>
      <c r="AI21" s="15"/>
      <c r="AJ21" s="14"/>
      <c r="AK21" s="14"/>
      <c r="AL21" s="14"/>
      <c r="AM21" s="14"/>
      <c r="AN21" s="14"/>
      <c r="AO21" s="14"/>
      <c r="AP21" s="7">
        <f t="shared" si="1"/>
        <v>0</v>
      </c>
      <c r="AQ21" s="3" t="s">
        <v>100</v>
      </c>
      <c r="AR21" s="3">
        <f t="shared" si="2"/>
        <v>1</v>
      </c>
      <c r="AS21" s="7">
        <f t="shared" si="3"/>
        <v>0</v>
      </c>
      <c r="AT21" s="7">
        <f t="shared" si="4"/>
        <v>0</v>
      </c>
      <c r="AU21" s="15"/>
      <c r="AV21" s="15"/>
      <c r="AW21" s="15"/>
      <c r="AX21" s="15"/>
      <c r="AY21" s="15"/>
      <c r="AZ21" s="15"/>
      <c r="BA21" s="14"/>
      <c r="BB21" s="14"/>
      <c r="BC21" s="14"/>
      <c r="BD21" s="14"/>
      <c r="BE21" s="14"/>
      <c r="BF21" s="14"/>
      <c r="BG21" s="15"/>
      <c r="BH21" s="15"/>
      <c r="BI21" s="15"/>
      <c r="BJ21" s="15"/>
      <c r="BK21" s="15"/>
      <c r="BL21" s="15"/>
      <c r="BM21" s="14"/>
      <c r="BN21" s="14"/>
      <c r="BO21" s="14"/>
      <c r="BP21" s="14"/>
      <c r="BQ21" s="14"/>
      <c r="BR21" s="14"/>
      <c r="BS21" s="15"/>
      <c r="BT21" s="15"/>
      <c r="BU21" s="15"/>
      <c r="BV21" s="15"/>
      <c r="BW21" s="15"/>
      <c r="BX21" s="15"/>
      <c r="BY21" s="14"/>
      <c r="BZ21" s="14"/>
      <c r="CA21" s="14"/>
      <c r="CB21" s="14"/>
      <c r="CC21" s="14"/>
      <c r="CD21" s="14"/>
      <c r="CE21" s="7">
        <f t="shared" si="5"/>
        <v>0</v>
      </c>
      <c r="CF21" s="3" t="s">
        <v>100</v>
      </c>
      <c r="CG21" s="3">
        <f t="shared" si="6"/>
        <v>1</v>
      </c>
      <c r="CH21" s="7">
        <f t="shared" si="7"/>
        <v>0</v>
      </c>
      <c r="CI21" s="7">
        <f t="shared" si="8"/>
        <v>0</v>
      </c>
      <c r="CJ21" s="7">
        <f t="shared" si="9"/>
        <v>0</v>
      </c>
      <c r="CK21" s="7">
        <f t="shared" si="10"/>
        <v>0</v>
      </c>
      <c r="CL21" s="7">
        <f t="shared" si="11"/>
        <v>0</v>
      </c>
      <c r="CM21" s="6"/>
    </row>
    <row r="22" spans="1:91">
      <c r="A22" s="4">
        <v>4016</v>
      </c>
      <c r="B22" s="7">
        <f t="shared" si="0"/>
        <v>1</v>
      </c>
      <c r="C22" s="10" t="s">
        <v>73</v>
      </c>
      <c r="D22" s="10" t="s">
        <v>244</v>
      </c>
      <c r="E22" s="9" t="s">
        <v>166</v>
      </c>
      <c r="F22" s="8"/>
      <c r="G22" s="8"/>
      <c r="H22" s="8"/>
      <c r="I22" s="8"/>
      <c r="J22" s="8"/>
      <c r="K22" s="8"/>
      <c r="R22" s="8"/>
      <c r="S22" s="8"/>
      <c r="T22" s="8"/>
      <c r="U22" s="8"/>
      <c r="V22" s="8"/>
      <c r="W22" s="8"/>
      <c r="AD22" s="8"/>
      <c r="AE22" s="8"/>
      <c r="AF22" s="8"/>
      <c r="AG22" s="8"/>
      <c r="AH22" s="8"/>
      <c r="AI22" s="8"/>
      <c r="AP22" s="7">
        <f t="shared" si="1"/>
        <v>0</v>
      </c>
      <c r="AQ22" s="3" t="s">
        <v>100</v>
      </c>
      <c r="AR22" s="3">
        <f t="shared" si="2"/>
        <v>1</v>
      </c>
      <c r="AS22" s="7">
        <f t="shared" si="3"/>
        <v>0</v>
      </c>
      <c r="AT22" s="7">
        <f t="shared" si="4"/>
        <v>0</v>
      </c>
      <c r="AU22" s="8"/>
      <c r="AV22" s="8"/>
      <c r="AW22" s="8"/>
      <c r="AX22" s="8"/>
      <c r="AY22" s="8"/>
      <c r="AZ22" s="8"/>
      <c r="BG22" s="8"/>
      <c r="BH22" s="8"/>
      <c r="BI22" s="8"/>
      <c r="BJ22" s="8"/>
      <c r="BK22" s="8"/>
      <c r="BL22" s="8"/>
      <c r="BS22" s="8"/>
      <c r="BT22" s="8"/>
      <c r="BU22" s="8"/>
      <c r="BV22" s="8"/>
      <c r="BW22" s="8"/>
      <c r="BX22" s="8"/>
      <c r="CE22" s="7">
        <f t="shared" si="5"/>
        <v>0</v>
      </c>
      <c r="CF22" s="3" t="s">
        <v>100</v>
      </c>
      <c r="CG22" s="3">
        <f t="shared" si="6"/>
        <v>1</v>
      </c>
      <c r="CH22" s="7">
        <f t="shared" si="7"/>
        <v>0</v>
      </c>
      <c r="CI22" s="7">
        <f t="shared" si="8"/>
        <v>0</v>
      </c>
      <c r="CJ22" s="7">
        <f t="shared" si="9"/>
        <v>0</v>
      </c>
      <c r="CK22" s="7">
        <f t="shared" si="10"/>
        <v>0</v>
      </c>
      <c r="CL22" s="7">
        <f t="shared" si="11"/>
        <v>0</v>
      </c>
      <c r="CM22" s="6"/>
    </row>
    <row r="23" spans="1:91">
      <c r="A23" s="4">
        <v>4017</v>
      </c>
      <c r="B23" s="7">
        <f t="shared" si="0"/>
        <v>1</v>
      </c>
      <c r="C23" s="10" t="s">
        <v>74</v>
      </c>
      <c r="D23" s="10" t="s">
        <v>243</v>
      </c>
      <c r="E23" s="9" t="s">
        <v>157</v>
      </c>
      <c r="F23" s="8"/>
      <c r="G23" s="8"/>
      <c r="H23" s="8"/>
      <c r="I23" s="8"/>
      <c r="J23" s="8"/>
      <c r="K23" s="8"/>
      <c r="R23" s="8"/>
      <c r="S23" s="8"/>
      <c r="T23" s="8"/>
      <c r="U23" s="8"/>
      <c r="V23" s="8"/>
      <c r="W23" s="8"/>
      <c r="AD23" s="8"/>
      <c r="AE23" s="8"/>
      <c r="AF23" s="8"/>
      <c r="AG23" s="8"/>
      <c r="AH23" s="8"/>
      <c r="AI23" s="8"/>
      <c r="AP23" s="7">
        <f t="shared" si="1"/>
        <v>0</v>
      </c>
      <c r="AQ23" s="3" t="s">
        <v>100</v>
      </c>
      <c r="AR23" s="3">
        <f t="shared" si="2"/>
        <v>1</v>
      </c>
      <c r="AS23" s="7">
        <f t="shared" si="3"/>
        <v>0</v>
      </c>
      <c r="AT23" s="7">
        <f t="shared" si="4"/>
        <v>0</v>
      </c>
      <c r="AU23" s="8"/>
      <c r="AV23" s="8"/>
      <c r="AW23" s="8"/>
      <c r="AX23" s="8"/>
      <c r="AY23" s="8"/>
      <c r="AZ23" s="8"/>
      <c r="BG23" s="8"/>
      <c r="BH23" s="8"/>
      <c r="BI23" s="8"/>
      <c r="BJ23" s="8"/>
      <c r="BK23" s="8"/>
      <c r="BL23" s="8"/>
      <c r="BS23" s="8"/>
      <c r="BT23" s="8"/>
      <c r="BU23" s="8"/>
      <c r="BV23" s="8"/>
      <c r="BW23" s="8"/>
      <c r="BX23" s="8"/>
      <c r="CE23" s="7">
        <f t="shared" si="5"/>
        <v>0</v>
      </c>
      <c r="CF23" s="3" t="s">
        <v>100</v>
      </c>
      <c r="CG23" s="3">
        <f t="shared" si="6"/>
        <v>1</v>
      </c>
      <c r="CH23" s="7">
        <f t="shared" si="7"/>
        <v>0</v>
      </c>
      <c r="CI23" s="7">
        <f t="shared" si="8"/>
        <v>0</v>
      </c>
      <c r="CJ23" s="7">
        <f t="shared" si="9"/>
        <v>0</v>
      </c>
      <c r="CK23" s="7">
        <f t="shared" si="10"/>
        <v>0</v>
      </c>
      <c r="CL23" s="7">
        <f t="shared" si="11"/>
        <v>0</v>
      </c>
      <c r="CM23" s="6"/>
    </row>
    <row r="24" spans="1:91">
      <c r="A24" s="4">
        <v>4018</v>
      </c>
      <c r="B24" s="7">
        <f t="shared" si="0"/>
        <v>1</v>
      </c>
      <c r="C24" s="10" t="s">
        <v>75</v>
      </c>
      <c r="D24" s="10" t="s">
        <v>242</v>
      </c>
      <c r="E24" s="9" t="s">
        <v>157</v>
      </c>
      <c r="F24" s="8"/>
      <c r="G24" s="8"/>
      <c r="H24" s="8"/>
      <c r="I24" s="8"/>
      <c r="J24" s="8"/>
      <c r="K24" s="8"/>
      <c r="R24" s="8"/>
      <c r="S24" s="8"/>
      <c r="T24" s="8"/>
      <c r="U24" s="8"/>
      <c r="V24" s="8"/>
      <c r="W24" s="8"/>
      <c r="AD24" s="8"/>
      <c r="AE24" s="8"/>
      <c r="AF24" s="8"/>
      <c r="AG24" s="8"/>
      <c r="AH24" s="8"/>
      <c r="AI24" s="8"/>
      <c r="AP24" s="7">
        <f t="shared" si="1"/>
        <v>0</v>
      </c>
      <c r="AQ24" s="3" t="s">
        <v>100</v>
      </c>
      <c r="AR24" s="3">
        <f t="shared" si="2"/>
        <v>1</v>
      </c>
      <c r="AS24" s="7">
        <f t="shared" si="3"/>
        <v>0</v>
      </c>
      <c r="AT24" s="7">
        <f t="shared" si="4"/>
        <v>0</v>
      </c>
      <c r="AU24" s="8"/>
      <c r="AV24" s="8"/>
      <c r="AW24" s="8"/>
      <c r="AX24" s="8"/>
      <c r="AY24" s="8"/>
      <c r="AZ24" s="8"/>
      <c r="BG24" s="8"/>
      <c r="BH24" s="8"/>
      <c r="BI24" s="8"/>
      <c r="BJ24" s="8"/>
      <c r="BK24" s="8"/>
      <c r="BL24" s="8"/>
      <c r="BS24" s="8"/>
      <c r="BT24" s="8"/>
      <c r="BU24" s="8"/>
      <c r="BV24" s="8"/>
      <c r="BW24" s="8"/>
      <c r="BX24" s="8"/>
      <c r="CE24" s="7">
        <f t="shared" si="5"/>
        <v>0</v>
      </c>
      <c r="CF24" s="3" t="s">
        <v>100</v>
      </c>
      <c r="CG24" s="3">
        <f t="shared" si="6"/>
        <v>1</v>
      </c>
      <c r="CH24" s="7">
        <f t="shared" si="7"/>
        <v>0</v>
      </c>
      <c r="CI24" s="7">
        <f t="shared" si="8"/>
        <v>0</v>
      </c>
      <c r="CJ24" s="7">
        <f t="shared" si="9"/>
        <v>0</v>
      </c>
      <c r="CK24" s="7">
        <f t="shared" si="10"/>
        <v>0</v>
      </c>
      <c r="CL24" s="7">
        <f t="shared" si="11"/>
        <v>0</v>
      </c>
      <c r="CM24" s="6"/>
    </row>
    <row r="25" spans="1:91" s="11" customFormat="1">
      <c r="A25" s="4">
        <v>4019</v>
      </c>
      <c r="B25" s="7">
        <f t="shared" si="0"/>
        <v>1</v>
      </c>
      <c r="C25" s="10" t="s">
        <v>76</v>
      </c>
      <c r="D25" s="10" t="s">
        <v>241</v>
      </c>
      <c r="E25" s="9" t="s">
        <v>157</v>
      </c>
      <c r="F25" s="8"/>
      <c r="G25" s="8"/>
      <c r="H25" s="8"/>
      <c r="I25" s="8"/>
      <c r="J25" s="8"/>
      <c r="K25" s="8"/>
      <c r="L25" s="4"/>
      <c r="M25" s="4"/>
      <c r="N25" s="4"/>
      <c r="O25" s="4"/>
      <c r="P25" s="4"/>
      <c r="Q25" s="4"/>
      <c r="R25" s="8"/>
      <c r="S25" s="8"/>
      <c r="T25" s="8"/>
      <c r="U25" s="8"/>
      <c r="V25" s="8"/>
      <c r="W25" s="8"/>
      <c r="X25" s="4"/>
      <c r="Y25" s="4"/>
      <c r="Z25" s="4"/>
      <c r="AA25" s="4"/>
      <c r="AB25" s="4"/>
      <c r="AC25" s="4"/>
      <c r="AD25" s="8"/>
      <c r="AE25" s="8"/>
      <c r="AF25" s="8"/>
      <c r="AG25" s="8"/>
      <c r="AH25" s="8"/>
      <c r="AI25" s="8"/>
      <c r="AJ25" s="4"/>
      <c r="AK25" s="4"/>
      <c r="AL25" s="4"/>
      <c r="AM25" s="4"/>
      <c r="AN25" s="4"/>
      <c r="AO25" s="4"/>
      <c r="AP25" s="7">
        <f t="shared" si="1"/>
        <v>0</v>
      </c>
      <c r="AQ25" s="3" t="s">
        <v>100</v>
      </c>
      <c r="AR25" s="3">
        <f t="shared" si="2"/>
        <v>1</v>
      </c>
      <c r="AS25" s="7">
        <f t="shared" si="3"/>
        <v>0</v>
      </c>
      <c r="AT25" s="7">
        <f t="shared" si="4"/>
        <v>0</v>
      </c>
      <c r="AU25" s="8"/>
      <c r="AV25" s="8"/>
      <c r="AW25" s="8"/>
      <c r="AX25" s="8"/>
      <c r="AY25" s="8"/>
      <c r="AZ25" s="8"/>
      <c r="BA25" s="4"/>
      <c r="BB25" s="4"/>
      <c r="BC25" s="4"/>
      <c r="BD25" s="4"/>
      <c r="BE25" s="4"/>
      <c r="BF25" s="4"/>
      <c r="BG25" s="8"/>
      <c r="BH25" s="8"/>
      <c r="BI25" s="8"/>
      <c r="BJ25" s="8"/>
      <c r="BK25" s="8"/>
      <c r="BL25" s="8"/>
      <c r="BM25" s="4"/>
      <c r="BN25" s="4"/>
      <c r="BO25" s="4"/>
      <c r="BP25" s="4"/>
      <c r="BQ25" s="4"/>
      <c r="BR25" s="4"/>
      <c r="BS25" s="8"/>
      <c r="BT25" s="8"/>
      <c r="BU25" s="8"/>
      <c r="BV25" s="8"/>
      <c r="BW25" s="8"/>
      <c r="BX25" s="8"/>
      <c r="BY25" s="4"/>
      <c r="BZ25" s="4"/>
      <c r="CA25" s="4"/>
      <c r="CB25" s="4"/>
      <c r="CC25" s="4"/>
      <c r="CD25" s="4"/>
      <c r="CE25" s="7">
        <f t="shared" si="5"/>
        <v>0</v>
      </c>
      <c r="CF25" s="3" t="s">
        <v>100</v>
      </c>
      <c r="CG25" s="3">
        <f t="shared" si="6"/>
        <v>1</v>
      </c>
      <c r="CH25" s="7">
        <f t="shared" si="7"/>
        <v>0</v>
      </c>
      <c r="CI25" s="7">
        <f t="shared" si="8"/>
        <v>0</v>
      </c>
      <c r="CJ25" s="7">
        <f t="shared" si="9"/>
        <v>0</v>
      </c>
      <c r="CK25" s="7">
        <f t="shared" si="10"/>
        <v>0</v>
      </c>
      <c r="CL25" s="7">
        <f t="shared" si="11"/>
        <v>0</v>
      </c>
      <c r="CM25" s="19"/>
    </row>
    <row r="26" spans="1:91">
      <c r="A26" s="4">
        <v>4020</v>
      </c>
      <c r="B26" s="7">
        <f t="shared" si="0"/>
        <v>1</v>
      </c>
      <c r="C26" s="10" t="s">
        <v>77</v>
      </c>
      <c r="D26" s="10" t="s">
        <v>240</v>
      </c>
      <c r="E26" s="9" t="s">
        <v>157</v>
      </c>
      <c r="F26" s="8"/>
      <c r="G26" s="8"/>
      <c r="H26" s="8"/>
      <c r="I26" s="8"/>
      <c r="J26" s="8"/>
      <c r="K26" s="8"/>
      <c r="R26" s="8"/>
      <c r="S26" s="8"/>
      <c r="T26" s="8"/>
      <c r="U26" s="8"/>
      <c r="V26" s="8"/>
      <c r="W26" s="8"/>
      <c r="AD26" s="8"/>
      <c r="AE26" s="8"/>
      <c r="AF26" s="8"/>
      <c r="AG26" s="8"/>
      <c r="AH26" s="8"/>
      <c r="AI26" s="8"/>
      <c r="AP26" s="7">
        <f t="shared" si="1"/>
        <v>0</v>
      </c>
      <c r="AQ26" s="3" t="s">
        <v>100</v>
      </c>
      <c r="AR26" s="3">
        <f t="shared" si="2"/>
        <v>1</v>
      </c>
      <c r="AS26" s="7">
        <f t="shared" si="3"/>
        <v>0</v>
      </c>
      <c r="AT26" s="7">
        <f t="shared" si="4"/>
        <v>0</v>
      </c>
      <c r="AU26" s="8"/>
      <c r="AV26" s="8"/>
      <c r="AW26" s="8"/>
      <c r="AX26" s="8"/>
      <c r="AY26" s="8"/>
      <c r="AZ26" s="8"/>
      <c r="BG26" s="8"/>
      <c r="BH26" s="8"/>
      <c r="BI26" s="8"/>
      <c r="BJ26" s="8"/>
      <c r="BK26" s="8"/>
      <c r="BL26" s="8"/>
      <c r="BS26" s="8"/>
      <c r="BT26" s="8"/>
      <c r="BU26" s="8"/>
      <c r="BV26" s="8"/>
      <c r="BW26" s="8"/>
      <c r="BX26" s="8"/>
      <c r="CE26" s="7">
        <f t="shared" si="5"/>
        <v>0</v>
      </c>
      <c r="CF26" s="3" t="s">
        <v>100</v>
      </c>
      <c r="CG26" s="3">
        <f t="shared" si="6"/>
        <v>1</v>
      </c>
      <c r="CH26" s="7">
        <f t="shared" si="7"/>
        <v>0</v>
      </c>
      <c r="CI26" s="7">
        <f t="shared" si="8"/>
        <v>0</v>
      </c>
      <c r="CJ26" s="7">
        <f t="shared" si="9"/>
        <v>0</v>
      </c>
      <c r="CK26" s="7">
        <f t="shared" si="10"/>
        <v>0</v>
      </c>
      <c r="CL26" s="7">
        <f t="shared" si="11"/>
        <v>0</v>
      </c>
      <c r="CM26" s="6"/>
    </row>
    <row r="27" spans="1:91">
      <c r="A27" s="4">
        <v>4021</v>
      </c>
      <c r="B27" s="7">
        <f t="shared" si="0"/>
        <v>1</v>
      </c>
      <c r="C27" s="10" t="s">
        <v>78</v>
      </c>
      <c r="D27" s="10" t="s">
        <v>239</v>
      </c>
      <c r="E27" s="9" t="s">
        <v>148</v>
      </c>
      <c r="F27" s="8"/>
      <c r="G27" s="8"/>
      <c r="H27" s="8"/>
      <c r="I27" s="8"/>
      <c r="J27" s="8"/>
      <c r="K27" s="8"/>
      <c r="R27" s="8"/>
      <c r="S27" s="8"/>
      <c r="T27" s="8"/>
      <c r="U27" s="8"/>
      <c r="V27" s="8"/>
      <c r="W27" s="8"/>
      <c r="AD27" s="8"/>
      <c r="AE27" s="8"/>
      <c r="AF27" s="8"/>
      <c r="AG27" s="8"/>
      <c r="AH27" s="8"/>
      <c r="AI27" s="8"/>
      <c r="AP27" s="7">
        <f t="shared" si="1"/>
        <v>0</v>
      </c>
      <c r="AQ27" s="3" t="s">
        <v>100</v>
      </c>
      <c r="AR27" s="3">
        <f t="shared" si="2"/>
        <v>1</v>
      </c>
      <c r="AS27" s="7">
        <f t="shared" si="3"/>
        <v>0</v>
      </c>
      <c r="AT27" s="7">
        <f t="shared" si="4"/>
        <v>0</v>
      </c>
      <c r="AU27" s="8"/>
      <c r="AV27" s="8"/>
      <c r="AW27" s="8"/>
      <c r="AX27" s="8"/>
      <c r="AY27" s="8"/>
      <c r="AZ27" s="8"/>
      <c r="BG27" s="8"/>
      <c r="BH27" s="8"/>
      <c r="BI27" s="8"/>
      <c r="BJ27" s="8"/>
      <c r="BK27" s="8"/>
      <c r="BL27" s="8"/>
      <c r="BS27" s="8"/>
      <c r="BT27" s="8"/>
      <c r="BU27" s="8"/>
      <c r="BV27" s="8"/>
      <c r="BW27" s="8"/>
      <c r="BX27" s="8"/>
      <c r="CE27" s="7">
        <f t="shared" si="5"/>
        <v>0</v>
      </c>
      <c r="CF27" s="3" t="s">
        <v>100</v>
      </c>
      <c r="CG27" s="3">
        <f t="shared" si="6"/>
        <v>1</v>
      </c>
      <c r="CH27" s="7">
        <f t="shared" si="7"/>
        <v>0</v>
      </c>
      <c r="CI27" s="7">
        <f t="shared" si="8"/>
        <v>0</v>
      </c>
      <c r="CJ27" s="7">
        <f t="shared" si="9"/>
        <v>0</v>
      </c>
      <c r="CK27" s="7">
        <f t="shared" si="10"/>
        <v>0</v>
      </c>
      <c r="CL27" s="7">
        <f t="shared" si="11"/>
        <v>0</v>
      </c>
      <c r="CM27" s="6"/>
    </row>
    <row r="28" spans="1:91">
      <c r="A28" s="4">
        <v>4022</v>
      </c>
      <c r="B28" s="7">
        <f t="shared" si="0"/>
        <v>1</v>
      </c>
      <c r="C28" s="10" t="s">
        <v>79</v>
      </c>
      <c r="D28" s="10" t="s">
        <v>238</v>
      </c>
      <c r="E28" s="9" t="s">
        <v>235</v>
      </c>
      <c r="F28" s="8"/>
      <c r="G28" s="8"/>
      <c r="H28" s="8"/>
      <c r="I28" s="8"/>
      <c r="J28" s="8"/>
      <c r="K28" s="8"/>
      <c r="R28" s="8"/>
      <c r="S28" s="8"/>
      <c r="T28" s="8"/>
      <c r="U28" s="8"/>
      <c r="V28" s="8"/>
      <c r="W28" s="8"/>
      <c r="AD28" s="8"/>
      <c r="AE28" s="8"/>
      <c r="AF28" s="8"/>
      <c r="AG28" s="8"/>
      <c r="AH28" s="8"/>
      <c r="AI28" s="8"/>
      <c r="AP28" s="7">
        <f t="shared" si="1"/>
        <v>0</v>
      </c>
      <c r="AQ28" s="3" t="s">
        <v>100</v>
      </c>
      <c r="AR28" s="3">
        <f t="shared" si="2"/>
        <v>1</v>
      </c>
      <c r="AS28" s="7">
        <f t="shared" si="3"/>
        <v>0</v>
      </c>
      <c r="AT28" s="7">
        <f t="shared" si="4"/>
        <v>0</v>
      </c>
      <c r="AU28" s="8"/>
      <c r="AV28" s="8"/>
      <c r="AW28" s="8"/>
      <c r="AX28" s="8"/>
      <c r="AY28" s="8"/>
      <c r="AZ28" s="8"/>
      <c r="BG28" s="8"/>
      <c r="BH28" s="8"/>
      <c r="BI28" s="8"/>
      <c r="BJ28" s="8"/>
      <c r="BK28" s="8"/>
      <c r="BL28" s="8"/>
      <c r="BS28" s="8"/>
      <c r="BT28" s="8"/>
      <c r="BU28" s="8"/>
      <c r="BV28" s="8"/>
      <c r="BW28" s="8"/>
      <c r="BX28" s="8"/>
      <c r="CE28" s="7">
        <f t="shared" si="5"/>
        <v>0</v>
      </c>
      <c r="CF28" s="3" t="s">
        <v>100</v>
      </c>
      <c r="CG28" s="3">
        <f t="shared" si="6"/>
        <v>1</v>
      </c>
      <c r="CH28" s="7">
        <f t="shared" si="7"/>
        <v>0</v>
      </c>
      <c r="CI28" s="7">
        <f t="shared" si="8"/>
        <v>0</v>
      </c>
      <c r="CJ28" s="7">
        <f t="shared" si="9"/>
        <v>0</v>
      </c>
      <c r="CK28" s="7">
        <f t="shared" si="10"/>
        <v>0</v>
      </c>
      <c r="CL28" s="7">
        <f t="shared" si="11"/>
        <v>0</v>
      </c>
      <c r="CM28" s="6"/>
    </row>
    <row r="29" spans="1:91" s="11" customFormat="1">
      <c r="A29" s="4">
        <v>4023</v>
      </c>
      <c r="B29" s="7">
        <f t="shared" si="0"/>
        <v>1</v>
      </c>
      <c r="C29" s="10" t="s">
        <v>80</v>
      </c>
      <c r="D29" s="10" t="s">
        <v>237</v>
      </c>
      <c r="E29" s="9" t="s">
        <v>235</v>
      </c>
      <c r="F29" s="15"/>
      <c r="G29" s="15"/>
      <c r="H29" s="15"/>
      <c r="I29" s="15"/>
      <c r="J29" s="15"/>
      <c r="K29" s="15"/>
      <c r="L29" s="14"/>
      <c r="M29" s="14"/>
      <c r="N29" s="14"/>
      <c r="O29" s="14"/>
      <c r="P29" s="14"/>
      <c r="Q29" s="14"/>
      <c r="R29" s="15"/>
      <c r="S29" s="15"/>
      <c r="T29" s="15"/>
      <c r="U29" s="15"/>
      <c r="V29" s="15"/>
      <c r="W29" s="15"/>
      <c r="X29" s="14"/>
      <c r="Y29" s="14"/>
      <c r="Z29" s="14"/>
      <c r="AA29" s="14"/>
      <c r="AB29" s="14"/>
      <c r="AC29" s="14"/>
      <c r="AD29" s="15"/>
      <c r="AE29" s="15"/>
      <c r="AF29" s="15"/>
      <c r="AG29" s="15"/>
      <c r="AH29" s="15"/>
      <c r="AI29" s="15"/>
      <c r="AJ29" s="14"/>
      <c r="AK29" s="14"/>
      <c r="AL29" s="14"/>
      <c r="AM29" s="14"/>
      <c r="AN29" s="14"/>
      <c r="AO29" s="14"/>
      <c r="AP29" s="7">
        <f t="shared" si="1"/>
        <v>0</v>
      </c>
      <c r="AQ29" s="3" t="s">
        <v>100</v>
      </c>
      <c r="AR29" s="3">
        <f t="shared" si="2"/>
        <v>1</v>
      </c>
      <c r="AS29" s="7">
        <f t="shared" si="3"/>
        <v>0</v>
      </c>
      <c r="AT29" s="7">
        <f t="shared" si="4"/>
        <v>0</v>
      </c>
      <c r="AU29" s="15"/>
      <c r="AV29" s="15"/>
      <c r="AW29" s="15"/>
      <c r="AX29" s="15"/>
      <c r="AY29" s="15"/>
      <c r="AZ29" s="15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4"/>
      <c r="BN29" s="14"/>
      <c r="BO29" s="14"/>
      <c r="BP29" s="14"/>
      <c r="BQ29" s="14"/>
      <c r="BR29" s="14"/>
      <c r="BS29" s="15"/>
      <c r="BT29" s="15"/>
      <c r="BU29" s="15"/>
      <c r="BV29" s="15"/>
      <c r="BW29" s="15"/>
      <c r="BX29" s="15"/>
      <c r="BY29" s="14"/>
      <c r="BZ29" s="14"/>
      <c r="CA29" s="14"/>
      <c r="CB29" s="14"/>
      <c r="CC29" s="14"/>
      <c r="CD29" s="14"/>
      <c r="CE29" s="7">
        <f t="shared" si="5"/>
        <v>0</v>
      </c>
      <c r="CF29" s="3" t="s">
        <v>100</v>
      </c>
      <c r="CG29" s="3">
        <f t="shared" si="6"/>
        <v>1</v>
      </c>
      <c r="CH29" s="7">
        <f t="shared" si="7"/>
        <v>0</v>
      </c>
      <c r="CI29" s="7">
        <f t="shared" si="8"/>
        <v>0</v>
      </c>
      <c r="CJ29" s="7">
        <f t="shared" si="9"/>
        <v>0</v>
      </c>
      <c r="CK29" s="7">
        <f t="shared" si="10"/>
        <v>0</v>
      </c>
      <c r="CL29" s="7">
        <f t="shared" si="11"/>
        <v>0</v>
      </c>
      <c r="CM29" s="19"/>
    </row>
    <row r="30" spans="1:91">
      <c r="A30" s="4">
        <v>4024</v>
      </c>
      <c r="B30" s="7">
        <f t="shared" si="0"/>
        <v>1</v>
      </c>
      <c r="C30" s="10" t="s">
        <v>81</v>
      </c>
      <c r="D30" s="10" t="s">
        <v>236</v>
      </c>
      <c r="E30" s="9" t="s">
        <v>235</v>
      </c>
      <c r="F30" s="8"/>
      <c r="G30" s="8"/>
      <c r="H30" s="8"/>
      <c r="I30" s="8"/>
      <c r="J30" s="8"/>
      <c r="K30" s="8"/>
      <c r="R30" s="8"/>
      <c r="S30" s="8"/>
      <c r="T30" s="8"/>
      <c r="U30" s="8"/>
      <c r="V30" s="8"/>
      <c r="W30" s="8"/>
      <c r="AD30" s="8"/>
      <c r="AE30" s="8"/>
      <c r="AF30" s="8"/>
      <c r="AG30" s="8"/>
      <c r="AH30" s="8"/>
      <c r="AI30" s="8"/>
      <c r="AP30" s="7">
        <f t="shared" si="1"/>
        <v>0</v>
      </c>
      <c r="AQ30" s="3" t="s">
        <v>100</v>
      </c>
      <c r="AR30" s="3">
        <f t="shared" si="2"/>
        <v>1</v>
      </c>
      <c r="AS30" s="7">
        <f t="shared" si="3"/>
        <v>0</v>
      </c>
      <c r="AT30" s="7">
        <f t="shared" si="4"/>
        <v>0</v>
      </c>
      <c r="AU30" s="8"/>
      <c r="AV30" s="8"/>
      <c r="AW30" s="8"/>
      <c r="AX30" s="8"/>
      <c r="AY30" s="8"/>
      <c r="AZ30" s="8"/>
      <c r="BG30" s="8"/>
      <c r="BH30" s="8"/>
      <c r="BI30" s="8"/>
      <c r="BJ30" s="8"/>
      <c r="BK30" s="8"/>
      <c r="BL30" s="8"/>
      <c r="BS30" s="8"/>
      <c r="BT30" s="8"/>
      <c r="BU30" s="8"/>
      <c r="BV30" s="8"/>
      <c r="BW30" s="8"/>
      <c r="BX30" s="8"/>
      <c r="CE30" s="7">
        <f t="shared" si="5"/>
        <v>0</v>
      </c>
      <c r="CF30" s="3" t="s">
        <v>100</v>
      </c>
      <c r="CG30" s="3">
        <f t="shared" si="6"/>
        <v>1</v>
      </c>
      <c r="CH30" s="7">
        <f t="shared" si="7"/>
        <v>0</v>
      </c>
      <c r="CI30" s="7">
        <f t="shared" si="8"/>
        <v>0</v>
      </c>
      <c r="CJ30" s="7">
        <f t="shared" si="9"/>
        <v>0</v>
      </c>
      <c r="CK30" s="7">
        <f t="shared" si="10"/>
        <v>0</v>
      </c>
      <c r="CL30" s="7">
        <f t="shared" si="11"/>
        <v>0</v>
      </c>
      <c r="CM30" s="6"/>
    </row>
    <row r="31" spans="1:91">
      <c r="A31" s="4">
        <v>4025</v>
      </c>
      <c r="B31" s="7">
        <f t="shared" si="0"/>
        <v>1</v>
      </c>
      <c r="C31" s="10" t="s">
        <v>83</v>
      </c>
      <c r="D31" s="10" t="s">
        <v>234</v>
      </c>
      <c r="E31" s="9" t="s">
        <v>265</v>
      </c>
      <c r="F31" s="8"/>
      <c r="G31" s="8"/>
      <c r="H31" s="8"/>
      <c r="I31" s="8"/>
      <c r="J31" s="8"/>
      <c r="K31" s="8"/>
      <c r="R31" s="8"/>
      <c r="S31" s="8"/>
      <c r="T31" s="8"/>
      <c r="U31" s="8"/>
      <c r="V31" s="8"/>
      <c r="W31" s="8"/>
      <c r="AD31" s="8"/>
      <c r="AE31" s="8"/>
      <c r="AF31" s="8"/>
      <c r="AG31" s="8"/>
      <c r="AH31" s="8"/>
      <c r="AI31" s="8"/>
      <c r="AP31" s="7">
        <f t="shared" si="1"/>
        <v>0</v>
      </c>
      <c r="AQ31" s="3" t="s">
        <v>100</v>
      </c>
      <c r="AR31" s="3">
        <f t="shared" si="2"/>
        <v>1</v>
      </c>
      <c r="AS31" s="7">
        <f t="shared" si="3"/>
        <v>0</v>
      </c>
      <c r="AT31" s="7">
        <f t="shared" si="4"/>
        <v>0</v>
      </c>
      <c r="AU31" s="8"/>
      <c r="AV31" s="8"/>
      <c r="AW31" s="8"/>
      <c r="AX31" s="8"/>
      <c r="AY31" s="8"/>
      <c r="AZ31" s="8"/>
      <c r="BG31" s="8"/>
      <c r="BH31" s="8"/>
      <c r="BI31" s="8"/>
      <c r="BJ31" s="8"/>
      <c r="BK31" s="8"/>
      <c r="BL31" s="8"/>
      <c r="BS31" s="8"/>
      <c r="BT31" s="8"/>
      <c r="BU31" s="8"/>
      <c r="BV31" s="8"/>
      <c r="BW31" s="8"/>
      <c r="BX31" s="8"/>
      <c r="CE31" s="7">
        <f t="shared" si="5"/>
        <v>0</v>
      </c>
      <c r="CF31" s="3" t="s">
        <v>100</v>
      </c>
      <c r="CG31" s="3">
        <f t="shared" si="6"/>
        <v>1</v>
      </c>
      <c r="CH31" s="7">
        <f t="shared" si="7"/>
        <v>0</v>
      </c>
      <c r="CI31" s="7">
        <f t="shared" si="8"/>
        <v>0</v>
      </c>
      <c r="CJ31" s="7">
        <f t="shared" si="9"/>
        <v>0</v>
      </c>
      <c r="CK31" s="7">
        <f t="shared" si="10"/>
        <v>0</v>
      </c>
      <c r="CL31" s="7">
        <f t="shared" si="11"/>
        <v>0</v>
      </c>
      <c r="CM31" s="6"/>
    </row>
    <row r="32" spans="1:91">
      <c r="A32" s="4">
        <v>4026</v>
      </c>
      <c r="B32" s="7">
        <f t="shared" si="0"/>
        <v>1</v>
      </c>
      <c r="C32" s="10" t="s">
        <v>84</v>
      </c>
      <c r="D32" s="10" t="s">
        <v>233</v>
      </c>
      <c r="E32" s="9" t="s">
        <v>265</v>
      </c>
      <c r="F32" s="8"/>
      <c r="G32" s="8"/>
      <c r="H32" s="8"/>
      <c r="I32" s="8"/>
      <c r="J32" s="8"/>
      <c r="K32" s="8"/>
      <c r="R32" s="8"/>
      <c r="S32" s="8"/>
      <c r="T32" s="8"/>
      <c r="U32" s="8"/>
      <c r="V32" s="8"/>
      <c r="W32" s="8"/>
      <c r="AD32" s="8"/>
      <c r="AE32" s="8"/>
      <c r="AF32" s="8"/>
      <c r="AG32" s="8"/>
      <c r="AH32" s="8"/>
      <c r="AI32" s="8"/>
      <c r="AP32" s="7">
        <f t="shared" si="1"/>
        <v>0</v>
      </c>
      <c r="AQ32" s="3" t="s">
        <v>100</v>
      </c>
      <c r="AR32" s="3">
        <f t="shared" si="2"/>
        <v>1</v>
      </c>
      <c r="AS32" s="7">
        <f t="shared" si="3"/>
        <v>0</v>
      </c>
      <c r="AT32" s="7">
        <f t="shared" si="4"/>
        <v>0</v>
      </c>
      <c r="AU32" s="8"/>
      <c r="AV32" s="8"/>
      <c r="AW32" s="8"/>
      <c r="AX32" s="8"/>
      <c r="AY32" s="8"/>
      <c r="AZ32" s="8"/>
      <c r="BG32" s="8"/>
      <c r="BH32" s="8"/>
      <c r="BI32" s="8"/>
      <c r="BJ32" s="8"/>
      <c r="BK32" s="8"/>
      <c r="BL32" s="8"/>
      <c r="BS32" s="8"/>
      <c r="BT32" s="8"/>
      <c r="BU32" s="8"/>
      <c r="BV32" s="8"/>
      <c r="BW32" s="8"/>
      <c r="BX32" s="8"/>
      <c r="CE32" s="7">
        <f t="shared" si="5"/>
        <v>0</v>
      </c>
      <c r="CF32" s="3" t="s">
        <v>100</v>
      </c>
      <c r="CG32" s="3">
        <f t="shared" si="6"/>
        <v>1</v>
      </c>
      <c r="CH32" s="7">
        <f t="shared" si="7"/>
        <v>0</v>
      </c>
      <c r="CI32" s="7">
        <f t="shared" si="8"/>
        <v>0</v>
      </c>
      <c r="CJ32" s="7">
        <f t="shared" si="9"/>
        <v>0</v>
      </c>
      <c r="CK32" s="7">
        <f t="shared" si="10"/>
        <v>0</v>
      </c>
      <c r="CL32" s="7">
        <f t="shared" si="11"/>
        <v>0</v>
      </c>
      <c r="CM32" s="6"/>
    </row>
    <row r="33" spans="1:91">
      <c r="A33" s="4">
        <v>4027</v>
      </c>
      <c r="B33" s="7">
        <f t="shared" si="0"/>
        <v>1</v>
      </c>
      <c r="C33" s="10" t="s">
        <v>85</v>
      </c>
      <c r="D33" s="10" t="s">
        <v>232</v>
      </c>
      <c r="E33" s="9" t="s">
        <v>265</v>
      </c>
      <c r="F33" s="8"/>
      <c r="G33" s="8"/>
      <c r="H33" s="8"/>
      <c r="I33" s="8"/>
      <c r="J33" s="8"/>
      <c r="K33" s="8"/>
      <c r="R33" s="8"/>
      <c r="S33" s="8"/>
      <c r="T33" s="8"/>
      <c r="U33" s="8"/>
      <c r="V33" s="8"/>
      <c r="W33" s="8"/>
      <c r="AD33" s="8"/>
      <c r="AE33" s="8"/>
      <c r="AF33" s="8"/>
      <c r="AG33" s="8"/>
      <c r="AH33" s="8"/>
      <c r="AI33" s="8"/>
      <c r="AP33" s="7">
        <f t="shared" si="1"/>
        <v>0</v>
      </c>
      <c r="AQ33" s="3" t="s">
        <v>100</v>
      </c>
      <c r="AR33" s="3">
        <f t="shared" si="2"/>
        <v>1</v>
      </c>
      <c r="AS33" s="7">
        <f t="shared" si="3"/>
        <v>0</v>
      </c>
      <c r="AT33" s="7">
        <f t="shared" si="4"/>
        <v>0</v>
      </c>
      <c r="AU33" s="8"/>
      <c r="AV33" s="8"/>
      <c r="AW33" s="8"/>
      <c r="AX33" s="8"/>
      <c r="AY33" s="8"/>
      <c r="AZ33" s="8"/>
      <c r="BG33" s="8"/>
      <c r="BH33" s="8"/>
      <c r="BI33" s="8"/>
      <c r="BJ33" s="8"/>
      <c r="BK33" s="8"/>
      <c r="BL33" s="8"/>
      <c r="BS33" s="8"/>
      <c r="BT33" s="8"/>
      <c r="BU33" s="8"/>
      <c r="BV33" s="8"/>
      <c r="BW33" s="8"/>
      <c r="BX33" s="8"/>
      <c r="CE33" s="7">
        <f t="shared" si="5"/>
        <v>0</v>
      </c>
      <c r="CF33" s="3" t="s">
        <v>100</v>
      </c>
      <c r="CG33" s="3">
        <f t="shared" si="6"/>
        <v>1</v>
      </c>
      <c r="CH33" s="7">
        <f t="shared" si="7"/>
        <v>0</v>
      </c>
      <c r="CI33" s="7">
        <f t="shared" si="8"/>
        <v>0</v>
      </c>
      <c r="CJ33" s="7">
        <f t="shared" si="9"/>
        <v>0</v>
      </c>
      <c r="CK33" s="7">
        <f t="shared" si="10"/>
        <v>0</v>
      </c>
      <c r="CL33" s="7">
        <f t="shared" si="11"/>
        <v>0</v>
      </c>
      <c r="CM33" s="6"/>
    </row>
    <row r="34" spans="1:91">
      <c r="A34" s="4">
        <v>4028</v>
      </c>
      <c r="B34" s="7">
        <f t="shared" si="0"/>
        <v>1</v>
      </c>
      <c r="C34" s="10" t="s">
        <v>86</v>
      </c>
      <c r="D34" s="10" t="s">
        <v>231</v>
      </c>
      <c r="E34" s="9" t="s">
        <v>97</v>
      </c>
      <c r="F34" s="8"/>
      <c r="G34" s="8"/>
      <c r="H34" s="8"/>
      <c r="I34" s="8"/>
      <c r="J34" s="8"/>
      <c r="K34" s="8"/>
      <c r="R34" s="8"/>
      <c r="S34" s="8"/>
      <c r="T34" s="8"/>
      <c r="U34" s="8"/>
      <c r="V34" s="8"/>
      <c r="W34" s="8"/>
      <c r="AD34" s="8"/>
      <c r="AE34" s="8"/>
      <c r="AF34" s="8"/>
      <c r="AG34" s="8"/>
      <c r="AH34" s="8"/>
      <c r="AI34" s="8"/>
      <c r="AP34" s="7">
        <f t="shared" si="1"/>
        <v>0</v>
      </c>
      <c r="AQ34" s="3" t="s">
        <v>100</v>
      </c>
      <c r="AR34" s="3">
        <f t="shared" si="2"/>
        <v>1</v>
      </c>
      <c r="AS34" s="7">
        <f t="shared" si="3"/>
        <v>0</v>
      </c>
      <c r="AT34" s="7">
        <f t="shared" si="4"/>
        <v>0</v>
      </c>
      <c r="AU34" s="8"/>
      <c r="AV34" s="8"/>
      <c r="AW34" s="8"/>
      <c r="AX34" s="8"/>
      <c r="AY34" s="8"/>
      <c r="AZ34" s="8"/>
      <c r="BG34" s="8"/>
      <c r="BH34" s="8"/>
      <c r="BI34" s="8"/>
      <c r="BJ34" s="8"/>
      <c r="BK34" s="8"/>
      <c r="BL34" s="8"/>
      <c r="BS34" s="8"/>
      <c r="BT34" s="8"/>
      <c r="BU34" s="8"/>
      <c r="BV34" s="8"/>
      <c r="BW34" s="8"/>
      <c r="BX34" s="8"/>
      <c r="CE34" s="7">
        <f t="shared" si="5"/>
        <v>0</v>
      </c>
      <c r="CF34" s="3" t="s">
        <v>100</v>
      </c>
      <c r="CG34" s="3">
        <f t="shared" si="6"/>
        <v>1</v>
      </c>
      <c r="CH34" s="7">
        <f t="shared" si="7"/>
        <v>0</v>
      </c>
      <c r="CI34" s="7">
        <f t="shared" si="8"/>
        <v>0</v>
      </c>
      <c r="CJ34" s="7">
        <f t="shared" si="9"/>
        <v>0</v>
      </c>
      <c r="CK34" s="7">
        <f t="shared" si="10"/>
        <v>0</v>
      </c>
      <c r="CL34" s="7">
        <f t="shared" si="11"/>
        <v>0</v>
      </c>
      <c r="CM34" s="6"/>
    </row>
    <row r="35" spans="1:91">
      <c r="A35" s="4">
        <v>4029</v>
      </c>
      <c r="B35" s="7">
        <f t="shared" si="0"/>
        <v>1</v>
      </c>
      <c r="C35" s="10" t="s">
        <v>87</v>
      </c>
      <c r="D35" s="10" t="s">
        <v>230</v>
      </c>
      <c r="E35" s="9" t="s">
        <v>97</v>
      </c>
      <c r="F35" s="8"/>
      <c r="G35" s="8"/>
      <c r="H35" s="8"/>
      <c r="I35" s="8"/>
      <c r="J35" s="8"/>
      <c r="K35" s="8"/>
      <c r="R35" s="8"/>
      <c r="S35" s="8"/>
      <c r="T35" s="8"/>
      <c r="U35" s="8"/>
      <c r="V35" s="8"/>
      <c r="W35" s="8"/>
      <c r="AD35" s="8"/>
      <c r="AE35" s="8"/>
      <c r="AF35" s="8"/>
      <c r="AG35" s="8"/>
      <c r="AH35" s="8"/>
      <c r="AI35" s="8"/>
      <c r="AP35" s="7">
        <f t="shared" si="1"/>
        <v>0</v>
      </c>
      <c r="AQ35" s="3" t="s">
        <v>100</v>
      </c>
      <c r="AR35" s="3">
        <f t="shared" si="2"/>
        <v>1</v>
      </c>
      <c r="AS35" s="7">
        <f t="shared" si="3"/>
        <v>0</v>
      </c>
      <c r="AT35" s="7">
        <f t="shared" si="4"/>
        <v>0</v>
      </c>
      <c r="AU35" s="8"/>
      <c r="AV35" s="8"/>
      <c r="AW35" s="8"/>
      <c r="AX35" s="8"/>
      <c r="AY35" s="8"/>
      <c r="AZ35" s="8"/>
      <c r="BG35" s="8"/>
      <c r="BH35" s="8"/>
      <c r="BI35" s="8"/>
      <c r="BJ35" s="8"/>
      <c r="BK35" s="8"/>
      <c r="BL35" s="8"/>
      <c r="BS35" s="8"/>
      <c r="BT35" s="8"/>
      <c r="BU35" s="8"/>
      <c r="BV35" s="8"/>
      <c r="BW35" s="8"/>
      <c r="BX35" s="8"/>
      <c r="CE35" s="7">
        <f t="shared" si="5"/>
        <v>0</v>
      </c>
      <c r="CF35" s="3" t="s">
        <v>100</v>
      </c>
      <c r="CG35" s="3">
        <f t="shared" si="6"/>
        <v>1</v>
      </c>
      <c r="CH35" s="7">
        <f t="shared" si="7"/>
        <v>0</v>
      </c>
      <c r="CI35" s="7">
        <f t="shared" si="8"/>
        <v>0</v>
      </c>
      <c r="CJ35" s="7">
        <f t="shared" si="9"/>
        <v>0</v>
      </c>
      <c r="CK35" s="7">
        <f t="shared" si="10"/>
        <v>0</v>
      </c>
      <c r="CL35" s="7">
        <f t="shared" si="11"/>
        <v>0</v>
      </c>
      <c r="CM35" s="6"/>
    </row>
    <row r="36" spans="1:91">
      <c r="A36" s="4">
        <v>4030</v>
      </c>
      <c r="B36" s="7">
        <f t="shared" si="0"/>
        <v>1</v>
      </c>
      <c r="C36" s="10" t="s">
        <v>88</v>
      </c>
      <c r="D36" s="10" t="s">
        <v>229</v>
      </c>
      <c r="E36" s="9" t="s">
        <v>97</v>
      </c>
      <c r="F36" s="15"/>
      <c r="G36" s="15"/>
      <c r="H36" s="15"/>
      <c r="I36" s="15"/>
      <c r="J36" s="15"/>
      <c r="K36" s="15"/>
      <c r="L36" s="14"/>
      <c r="M36" s="14"/>
      <c r="N36" s="14"/>
      <c r="O36" s="14"/>
      <c r="P36" s="14"/>
      <c r="Q36" s="14"/>
      <c r="R36" s="15"/>
      <c r="S36" s="15"/>
      <c r="T36" s="15"/>
      <c r="U36" s="15"/>
      <c r="V36" s="15"/>
      <c r="W36" s="15"/>
      <c r="X36" s="14"/>
      <c r="Y36" s="14"/>
      <c r="Z36" s="14"/>
      <c r="AA36" s="14"/>
      <c r="AB36" s="14"/>
      <c r="AC36" s="14"/>
      <c r="AD36" s="15"/>
      <c r="AE36" s="15"/>
      <c r="AF36" s="15"/>
      <c r="AG36" s="15"/>
      <c r="AH36" s="15"/>
      <c r="AI36" s="15"/>
      <c r="AJ36" s="14"/>
      <c r="AK36" s="14"/>
      <c r="AL36" s="14"/>
      <c r="AM36" s="14"/>
      <c r="AN36" s="14"/>
      <c r="AO36" s="14"/>
      <c r="AP36" s="7">
        <f t="shared" si="1"/>
        <v>0</v>
      </c>
      <c r="AQ36" s="3" t="s">
        <v>100</v>
      </c>
      <c r="AR36" s="3">
        <f t="shared" si="2"/>
        <v>1</v>
      </c>
      <c r="AS36" s="7">
        <f t="shared" si="3"/>
        <v>0</v>
      </c>
      <c r="AT36" s="7">
        <f t="shared" si="4"/>
        <v>0</v>
      </c>
      <c r="AU36" s="15"/>
      <c r="AV36" s="15"/>
      <c r="AW36" s="15"/>
      <c r="AX36" s="15"/>
      <c r="AY36" s="15"/>
      <c r="AZ36" s="15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4"/>
      <c r="BN36" s="14"/>
      <c r="BO36" s="14"/>
      <c r="BP36" s="14"/>
      <c r="BQ36" s="14"/>
      <c r="BR36" s="14"/>
      <c r="BS36" s="15"/>
      <c r="BT36" s="15"/>
      <c r="BU36" s="15"/>
      <c r="BV36" s="15"/>
      <c r="BW36" s="15"/>
      <c r="BX36" s="15"/>
      <c r="BY36" s="14"/>
      <c r="BZ36" s="14"/>
      <c r="CA36" s="14"/>
      <c r="CB36" s="14"/>
      <c r="CC36" s="14"/>
      <c r="CD36" s="14"/>
      <c r="CE36" s="7">
        <f t="shared" si="5"/>
        <v>0</v>
      </c>
      <c r="CF36" s="3" t="s">
        <v>100</v>
      </c>
      <c r="CG36" s="3">
        <f t="shared" si="6"/>
        <v>1</v>
      </c>
      <c r="CH36" s="7">
        <f t="shared" si="7"/>
        <v>0</v>
      </c>
      <c r="CI36" s="7">
        <f t="shared" si="8"/>
        <v>0</v>
      </c>
      <c r="CJ36" s="7">
        <f t="shared" si="9"/>
        <v>0</v>
      </c>
      <c r="CK36" s="7">
        <f t="shared" si="10"/>
        <v>0</v>
      </c>
      <c r="CL36" s="7">
        <f t="shared" si="11"/>
        <v>0</v>
      </c>
      <c r="CM36" s="6"/>
    </row>
    <row r="37" spans="1:91">
      <c r="A37" s="4">
        <v>4031</v>
      </c>
      <c r="B37" s="7">
        <f t="shared" si="0"/>
        <v>1</v>
      </c>
      <c r="C37" s="10" t="s">
        <v>89</v>
      </c>
      <c r="D37" s="10" t="s">
        <v>228</v>
      </c>
      <c r="E37" s="9" t="s">
        <v>97</v>
      </c>
      <c r="F37" s="15"/>
      <c r="G37" s="15"/>
      <c r="H37" s="15"/>
      <c r="I37" s="15"/>
      <c r="J37" s="15"/>
      <c r="K37" s="15"/>
      <c r="L37" s="14"/>
      <c r="M37" s="14"/>
      <c r="N37" s="14"/>
      <c r="O37" s="14"/>
      <c r="P37" s="14"/>
      <c r="Q37" s="14"/>
      <c r="R37" s="15"/>
      <c r="S37" s="15"/>
      <c r="T37" s="15"/>
      <c r="U37" s="15"/>
      <c r="V37" s="15"/>
      <c r="W37" s="15"/>
      <c r="X37" s="14"/>
      <c r="Y37" s="14"/>
      <c r="Z37" s="14"/>
      <c r="AA37" s="14"/>
      <c r="AB37" s="14"/>
      <c r="AC37" s="14"/>
      <c r="AD37" s="15"/>
      <c r="AE37" s="15"/>
      <c r="AF37" s="15"/>
      <c r="AG37" s="15"/>
      <c r="AH37" s="15"/>
      <c r="AI37" s="15"/>
      <c r="AJ37" s="14"/>
      <c r="AK37" s="14"/>
      <c r="AL37" s="14"/>
      <c r="AM37" s="14"/>
      <c r="AN37" s="14"/>
      <c r="AO37" s="14"/>
      <c r="AP37" s="7">
        <f t="shared" si="1"/>
        <v>0</v>
      </c>
      <c r="AQ37" s="3" t="s">
        <v>100</v>
      </c>
      <c r="AR37" s="3">
        <f t="shared" si="2"/>
        <v>1</v>
      </c>
      <c r="AS37" s="7">
        <f t="shared" si="3"/>
        <v>0</v>
      </c>
      <c r="AT37" s="7">
        <f t="shared" si="4"/>
        <v>0</v>
      </c>
      <c r="AU37" s="15"/>
      <c r="AV37" s="15"/>
      <c r="AW37" s="15"/>
      <c r="AX37" s="15"/>
      <c r="AY37" s="15"/>
      <c r="AZ37" s="15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4"/>
      <c r="BN37" s="14"/>
      <c r="BO37" s="14"/>
      <c r="BP37" s="14"/>
      <c r="BQ37" s="14"/>
      <c r="BR37" s="14"/>
      <c r="BS37" s="15"/>
      <c r="BT37" s="15"/>
      <c r="BU37" s="15"/>
      <c r="BV37" s="15"/>
      <c r="BW37" s="15"/>
      <c r="BX37" s="15"/>
      <c r="BY37" s="14"/>
      <c r="BZ37" s="14"/>
      <c r="CA37" s="14"/>
      <c r="CB37" s="14"/>
      <c r="CC37" s="14"/>
      <c r="CD37" s="14"/>
      <c r="CE37" s="7">
        <f t="shared" si="5"/>
        <v>0</v>
      </c>
      <c r="CF37" s="3" t="s">
        <v>100</v>
      </c>
      <c r="CG37" s="3">
        <f t="shared" si="6"/>
        <v>1</v>
      </c>
      <c r="CH37" s="7">
        <f t="shared" si="7"/>
        <v>0</v>
      </c>
      <c r="CI37" s="7">
        <f t="shared" si="8"/>
        <v>0</v>
      </c>
      <c r="CJ37" s="7">
        <f t="shared" si="9"/>
        <v>0</v>
      </c>
      <c r="CK37" s="7">
        <f t="shared" si="10"/>
        <v>0</v>
      </c>
      <c r="CL37" s="7">
        <f t="shared" si="11"/>
        <v>0</v>
      </c>
      <c r="CM37" s="6"/>
    </row>
    <row r="38" spans="1:91">
      <c r="A38" s="4">
        <v>4032</v>
      </c>
      <c r="B38" s="7">
        <f t="shared" si="0"/>
        <v>1</v>
      </c>
      <c r="C38" s="10" t="s">
        <v>90</v>
      </c>
      <c r="D38" s="10" t="s">
        <v>227</v>
      </c>
      <c r="E38" s="9" t="s">
        <v>98</v>
      </c>
      <c r="F38" s="8"/>
      <c r="G38" s="8"/>
      <c r="H38" s="8"/>
      <c r="I38" s="8"/>
      <c r="J38" s="8"/>
      <c r="K38" s="8"/>
      <c r="R38" s="8"/>
      <c r="S38" s="8"/>
      <c r="T38" s="8"/>
      <c r="U38" s="8"/>
      <c r="V38" s="8"/>
      <c r="W38" s="8"/>
      <c r="AD38" s="8"/>
      <c r="AE38" s="8"/>
      <c r="AF38" s="8"/>
      <c r="AG38" s="8"/>
      <c r="AH38" s="8"/>
      <c r="AI38" s="8"/>
      <c r="AP38" s="7">
        <f t="shared" si="1"/>
        <v>0</v>
      </c>
      <c r="AQ38" s="3" t="s">
        <v>100</v>
      </c>
      <c r="AR38" s="3">
        <f t="shared" si="2"/>
        <v>1</v>
      </c>
      <c r="AS38" s="7">
        <f t="shared" si="3"/>
        <v>0</v>
      </c>
      <c r="AT38" s="7">
        <f t="shared" si="4"/>
        <v>0</v>
      </c>
      <c r="AU38" s="8"/>
      <c r="AV38" s="8"/>
      <c r="AW38" s="8"/>
      <c r="AX38" s="8"/>
      <c r="AY38" s="8"/>
      <c r="AZ38" s="8"/>
      <c r="BG38" s="8"/>
      <c r="BH38" s="8"/>
      <c r="BI38" s="8"/>
      <c r="BJ38" s="8"/>
      <c r="BK38" s="8"/>
      <c r="BL38" s="8"/>
      <c r="BS38" s="8"/>
      <c r="BT38" s="8"/>
      <c r="BU38" s="8"/>
      <c r="BV38" s="8"/>
      <c r="BW38" s="8"/>
      <c r="BX38" s="8"/>
      <c r="CE38" s="7">
        <f t="shared" si="5"/>
        <v>0</v>
      </c>
      <c r="CF38" s="3" t="s">
        <v>100</v>
      </c>
      <c r="CG38" s="3">
        <f t="shared" si="6"/>
        <v>1</v>
      </c>
      <c r="CH38" s="7">
        <f t="shared" si="7"/>
        <v>0</v>
      </c>
      <c r="CI38" s="7">
        <f t="shared" si="8"/>
        <v>0</v>
      </c>
      <c r="CJ38" s="7">
        <f t="shared" si="9"/>
        <v>0</v>
      </c>
      <c r="CK38" s="7">
        <f t="shared" si="10"/>
        <v>0</v>
      </c>
      <c r="CL38" s="7">
        <f t="shared" si="11"/>
        <v>0</v>
      </c>
      <c r="CM38" s="6"/>
    </row>
    <row r="39" spans="1:91">
      <c r="A39" s="4">
        <v>4033</v>
      </c>
      <c r="B39" s="7">
        <f t="shared" si="0"/>
        <v>1</v>
      </c>
      <c r="C39" s="10" t="s">
        <v>91</v>
      </c>
      <c r="D39" s="10" t="s">
        <v>226</v>
      </c>
      <c r="E39" s="9" t="s">
        <v>98</v>
      </c>
      <c r="F39" s="8"/>
      <c r="G39" s="8"/>
      <c r="H39" s="8"/>
      <c r="I39" s="8"/>
      <c r="J39" s="8"/>
      <c r="K39" s="8"/>
      <c r="R39" s="8"/>
      <c r="S39" s="8"/>
      <c r="T39" s="8"/>
      <c r="U39" s="8"/>
      <c r="V39" s="8"/>
      <c r="W39" s="8"/>
      <c r="AD39" s="8"/>
      <c r="AE39" s="8"/>
      <c r="AF39" s="8"/>
      <c r="AG39" s="8"/>
      <c r="AH39" s="8"/>
      <c r="AI39" s="8"/>
      <c r="AP39" s="7">
        <f t="shared" si="1"/>
        <v>0</v>
      </c>
      <c r="AQ39" s="3" t="s">
        <v>100</v>
      </c>
      <c r="AR39" s="3">
        <f t="shared" si="2"/>
        <v>1</v>
      </c>
      <c r="AS39" s="7">
        <f t="shared" si="3"/>
        <v>0</v>
      </c>
      <c r="AT39" s="7">
        <f t="shared" si="4"/>
        <v>0</v>
      </c>
      <c r="AU39" s="8"/>
      <c r="AV39" s="8"/>
      <c r="AW39" s="8"/>
      <c r="AX39" s="8"/>
      <c r="AY39" s="8"/>
      <c r="AZ39" s="8"/>
      <c r="BG39" s="8"/>
      <c r="BH39" s="8"/>
      <c r="BI39" s="8"/>
      <c r="BJ39" s="8"/>
      <c r="BK39" s="8"/>
      <c r="BL39" s="8"/>
      <c r="BS39" s="8"/>
      <c r="BT39" s="8"/>
      <c r="BU39" s="8"/>
      <c r="BV39" s="8"/>
      <c r="BW39" s="8"/>
      <c r="BX39" s="8"/>
      <c r="CE39" s="7">
        <f t="shared" si="5"/>
        <v>0</v>
      </c>
      <c r="CF39" s="3" t="s">
        <v>100</v>
      </c>
      <c r="CG39" s="3">
        <f t="shared" si="6"/>
        <v>1</v>
      </c>
      <c r="CH39" s="7">
        <f t="shared" si="7"/>
        <v>0</v>
      </c>
      <c r="CI39" s="7">
        <f t="shared" si="8"/>
        <v>0</v>
      </c>
      <c r="CJ39" s="7">
        <f t="shared" si="9"/>
        <v>0</v>
      </c>
      <c r="CK39" s="7">
        <f t="shared" si="10"/>
        <v>0</v>
      </c>
      <c r="CL39" s="7">
        <f t="shared" si="11"/>
        <v>0</v>
      </c>
      <c r="CM39" s="6"/>
    </row>
    <row r="40" spans="1:91">
      <c r="A40" s="4">
        <v>4034</v>
      </c>
      <c r="B40" s="7">
        <f t="shared" si="0"/>
        <v>1</v>
      </c>
      <c r="C40" s="10" t="s">
        <v>92</v>
      </c>
      <c r="D40" s="10" t="s">
        <v>225</v>
      </c>
      <c r="E40" s="9" t="s">
        <v>98</v>
      </c>
      <c r="F40" s="8"/>
      <c r="G40" s="8"/>
      <c r="H40" s="8"/>
      <c r="I40" s="8"/>
      <c r="J40" s="8"/>
      <c r="K40" s="8"/>
      <c r="R40" s="8"/>
      <c r="S40" s="8"/>
      <c r="T40" s="8"/>
      <c r="U40" s="8"/>
      <c r="V40" s="8"/>
      <c r="W40" s="8"/>
      <c r="AD40" s="8"/>
      <c r="AE40" s="8"/>
      <c r="AF40" s="8"/>
      <c r="AG40" s="8"/>
      <c r="AH40" s="8"/>
      <c r="AI40" s="8"/>
      <c r="AP40" s="7">
        <f t="shared" si="1"/>
        <v>0</v>
      </c>
      <c r="AQ40" s="3" t="s">
        <v>100</v>
      </c>
      <c r="AR40" s="3">
        <f t="shared" si="2"/>
        <v>1</v>
      </c>
      <c r="AS40" s="7">
        <f t="shared" si="3"/>
        <v>0</v>
      </c>
      <c r="AT40" s="7">
        <f t="shared" si="4"/>
        <v>0</v>
      </c>
      <c r="AU40" s="8"/>
      <c r="AV40" s="8"/>
      <c r="AW40" s="8"/>
      <c r="AX40" s="8"/>
      <c r="AY40" s="8"/>
      <c r="AZ40" s="8"/>
      <c r="BG40" s="8"/>
      <c r="BH40" s="8"/>
      <c r="BI40" s="8"/>
      <c r="BJ40" s="8"/>
      <c r="BK40" s="8"/>
      <c r="BL40" s="8"/>
      <c r="BS40" s="8"/>
      <c r="BT40" s="8"/>
      <c r="BU40" s="8"/>
      <c r="BV40" s="8"/>
      <c r="BW40" s="8"/>
      <c r="BX40" s="8"/>
      <c r="CE40" s="7">
        <f t="shared" si="5"/>
        <v>0</v>
      </c>
      <c r="CF40" s="3" t="s">
        <v>100</v>
      </c>
      <c r="CG40" s="3">
        <f t="shared" si="6"/>
        <v>1</v>
      </c>
      <c r="CH40" s="7">
        <f t="shared" si="7"/>
        <v>0</v>
      </c>
      <c r="CI40" s="7">
        <f t="shared" si="8"/>
        <v>0</v>
      </c>
      <c r="CJ40" s="7">
        <f t="shared" si="9"/>
        <v>0</v>
      </c>
      <c r="CK40" s="7">
        <f t="shared" si="10"/>
        <v>0</v>
      </c>
      <c r="CL40" s="7">
        <f t="shared" si="11"/>
        <v>0</v>
      </c>
      <c r="CM40" s="6"/>
    </row>
    <row r="41" spans="1:91" s="11" customFormat="1">
      <c r="A41" s="4">
        <v>4035</v>
      </c>
      <c r="B41" s="7">
        <f t="shared" si="0"/>
        <v>1</v>
      </c>
      <c r="C41" s="10" t="s">
        <v>93</v>
      </c>
      <c r="D41" s="10" t="s">
        <v>224</v>
      </c>
      <c r="E41" s="9" t="s">
        <v>20</v>
      </c>
      <c r="F41" s="8"/>
      <c r="G41" s="8"/>
      <c r="H41" s="8"/>
      <c r="I41" s="8"/>
      <c r="J41" s="8"/>
      <c r="K41" s="8"/>
      <c r="L41" s="4"/>
      <c r="M41" s="4"/>
      <c r="N41" s="4"/>
      <c r="O41" s="4"/>
      <c r="P41" s="4"/>
      <c r="Q41" s="4"/>
      <c r="R41" s="8"/>
      <c r="S41" s="8"/>
      <c r="T41" s="8"/>
      <c r="U41" s="8"/>
      <c r="V41" s="8"/>
      <c r="W41" s="8"/>
      <c r="X41" s="4"/>
      <c r="Y41" s="4"/>
      <c r="Z41" s="4"/>
      <c r="AA41" s="4"/>
      <c r="AB41" s="4"/>
      <c r="AC41" s="4"/>
      <c r="AD41" s="8"/>
      <c r="AE41" s="8"/>
      <c r="AF41" s="8"/>
      <c r="AG41" s="8"/>
      <c r="AH41" s="8"/>
      <c r="AI41" s="8"/>
      <c r="AJ41" s="4"/>
      <c r="AK41" s="4"/>
      <c r="AL41" s="4"/>
      <c r="AM41" s="4"/>
      <c r="AN41" s="4"/>
      <c r="AO41" s="4"/>
      <c r="AP41" s="7">
        <f t="shared" si="1"/>
        <v>0</v>
      </c>
      <c r="AQ41" s="3" t="s">
        <v>100</v>
      </c>
      <c r="AR41" s="3">
        <f t="shared" si="2"/>
        <v>1</v>
      </c>
      <c r="AS41" s="7">
        <f t="shared" si="3"/>
        <v>0</v>
      </c>
      <c r="AT41" s="7">
        <f t="shared" si="4"/>
        <v>0</v>
      </c>
      <c r="AU41" s="8"/>
      <c r="AV41" s="8"/>
      <c r="AW41" s="8"/>
      <c r="AX41" s="8"/>
      <c r="AY41" s="8"/>
      <c r="AZ41" s="8"/>
      <c r="BA41" s="4"/>
      <c r="BB41" s="4"/>
      <c r="BC41" s="4"/>
      <c r="BD41" s="4"/>
      <c r="BE41" s="4"/>
      <c r="BF41" s="4"/>
      <c r="BG41" s="8"/>
      <c r="BH41" s="8"/>
      <c r="BI41" s="8"/>
      <c r="BJ41" s="8"/>
      <c r="BK41" s="8"/>
      <c r="BL41" s="8"/>
      <c r="BM41" s="4"/>
      <c r="BN41" s="4"/>
      <c r="BO41" s="4"/>
      <c r="BP41" s="4"/>
      <c r="BQ41" s="4"/>
      <c r="BR41" s="4"/>
      <c r="BS41" s="8"/>
      <c r="BT41" s="8"/>
      <c r="BU41" s="8"/>
      <c r="BV41" s="8"/>
      <c r="BW41" s="8"/>
      <c r="BX41" s="8"/>
      <c r="BY41" s="4"/>
      <c r="BZ41" s="4"/>
      <c r="CA41" s="4"/>
      <c r="CB41" s="4"/>
      <c r="CC41" s="4"/>
      <c r="CD41" s="4"/>
      <c r="CE41" s="7">
        <f t="shared" si="5"/>
        <v>0</v>
      </c>
      <c r="CF41" s="3" t="s">
        <v>100</v>
      </c>
      <c r="CG41" s="3">
        <f t="shared" si="6"/>
        <v>1</v>
      </c>
      <c r="CH41" s="7">
        <f t="shared" si="7"/>
        <v>0</v>
      </c>
      <c r="CI41" s="7">
        <f t="shared" si="8"/>
        <v>0</v>
      </c>
      <c r="CJ41" s="7">
        <f t="shared" si="9"/>
        <v>0</v>
      </c>
      <c r="CK41" s="7">
        <f t="shared" si="10"/>
        <v>0</v>
      </c>
      <c r="CL41" s="7">
        <f t="shared" si="11"/>
        <v>0</v>
      </c>
      <c r="CM41" s="19"/>
    </row>
    <row r="42" spans="1:91">
      <c r="A42" s="4">
        <v>4036</v>
      </c>
      <c r="B42" s="7">
        <f t="shared" si="0"/>
        <v>1</v>
      </c>
      <c r="C42" s="10" t="s">
        <v>94</v>
      </c>
      <c r="D42" s="10" t="s">
        <v>223</v>
      </c>
      <c r="E42" s="9" t="s">
        <v>110</v>
      </c>
      <c r="F42" s="8"/>
      <c r="G42" s="8"/>
      <c r="H42" s="8"/>
      <c r="I42" s="8"/>
      <c r="J42" s="8"/>
      <c r="K42" s="8"/>
      <c r="R42" s="8"/>
      <c r="S42" s="8"/>
      <c r="T42" s="8"/>
      <c r="U42" s="8"/>
      <c r="V42" s="8"/>
      <c r="W42" s="8"/>
      <c r="AD42" s="8"/>
      <c r="AE42" s="8"/>
      <c r="AF42" s="8"/>
      <c r="AG42" s="8"/>
      <c r="AH42" s="8"/>
      <c r="AI42" s="8"/>
      <c r="AP42" s="7">
        <f t="shared" si="1"/>
        <v>0</v>
      </c>
      <c r="AQ42" s="3" t="s">
        <v>100</v>
      </c>
      <c r="AR42" s="3">
        <f t="shared" si="2"/>
        <v>1</v>
      </c>
      <c r="AS42" s="7">
        <f t="shared" si="3"/>
        <v>0</v>
      </c>
      <c r="AT42" s="7">
        <f t="shared" si="4"/>
        <v>0</v>
      </c>
      <c r="AU42" s="8"/>
      <c r="AV42" s="8"/>
      <c r="AW42" s="8"/>
      <c r="AX42" s="8"/>
      <c r="AY42" s="8"/>
      <c r="AZ42" s="8"/>
      <c r="BG42" s="8"/>
      <c r="BH42" s="8"/>
      <c r="BI42" s="8"/>
      <c r="BJ42" s="8"/>
      <c r="BK42" s="8"/>
      <c r="BL42" s="8"/>
      <c r="BS42" s="8"/>
      <c r="BT42" s="8"/>
      <c r="BU42" s="8"/>
      <c r="BV42" s="8"/>
      <c r="BW42" s="8"/>
      <c r="BX42" s="8"/>
      <c r="CE42" s="7">
        <f t="shared" si="5"/>
        <v>0</v>
      </c>
      <c r="CF42" s="3" t="s">
        <v>100</v>
      </c>
      <c r="CG42" s="3">
        <f t="shared" si="6"/>
        <v>1</v>
      </c>
      <c r="CH42" s="7">
        <f t="shared" si="7"/>
        <v>0</v>
      </c>
      <c r="CI42" s="7">
        <f t="shared" si="8"/>
        <v>0</v>
      </c>
      <c r="CJ42" s="7">
        <f t="shared" si="9"/>
        <v>0</v>
      </c>
      <c r="CK42" s="7">
        <f t="shared" si="10"/>
        <v>0</v>
      </c>
      <c r="CL42" s="7">
        <f t="shared" si="11"/>
        <v>0</v>
      </c>
      <c r="CM42" s="6"/>
    </row>
    <row r="43" spans="1:91">
      <c r="CM43" s="6"/>
    </row>
    <row r="44" spans="1:91">
      <c r="F44" s="4" t="s">
        <v>99</v>
      </c>
      <c r="CM44" s="6"/>
    </row>
    <row r="45" spans="1:91">
      <c r="CM45" s="6"/>
    </row>
    <row r="46" spans="1:91">
      <c r="CM46" s="6"/>
    </row>
  </sheetData>
  <autoFilter ref="A6:CL19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8" showButton="0"/>
    <filterColumn colId="39" showButton="0"/>
    <filterColumn colId="46" showButton="0"/>
    <filterColumn colId="47" showButton="0"/>
    <filterColumn colId="48" showButton="0"/>
    <filterColumn colId="49" showButton="0"/>
    <filterColumn colId="50" showButton="0"/>
    <filterColumn colId="52" showButton="0"/>
    <filterColumn colId="53" showButton="0"/>
    <filterColumn colId="54" showButton="0"/>
    <filterColumn colId="55" showButton="0"/>
    <filterColumn colId="56" showButton="0"/>
    <filterColumn colId="58" showButton="0"/>
    <filterColumn colId="59" showButton="0"/>
    <filterColumn colId="60" showButton="0"/>
    <filterColumn colId="61" showButton="0"/>
    <filterColumn colId="62" showButton="0"/>
    <filterColumn colId="64" showButton="0"/>
    <filterColumn colId="65" showButton="0"/>
    <filterColumn colId="66" showButton="0"/>
    <filterColumn colId="67" showButton="0"/>
    <filterColumn colId="68" showButton="0"/>
    <filterColumn colId="70" showButton="0"/>
    <filterColumn colId="71" showButton="0"/>
    <filterColumn colId="72" showButton="0"/>
    <filterColumn colId="73" showButton="0"/>
    <filterColumn colId="74" showButton="0"/>
    <filterColumn colId="76" showButton="0"/>
    <filterColumn colId="77" showButton="0"/>
    <filterColumn colId="78" showButton="0"/>
    <filterColumn colId="79" showButton="0"/>
    <filterColumn colId="80" showButton="0"/>
    <sortState ref="A7:CM97">
      <sortCondition ref="B6:B19"/>
    </sortState>
  </autoFilter>
  <mergeCells count="17">
    <mergeCell ref="BY6:CD6"/>
    <mergeCell ref="AJ6:AO6"/>
    <mergeCell ref="AU6:AZ6"/>
    <mergeCell ref="BA6:BF6"/>
    <mergeCell ref="BG6:BL6"/>
    <mergeCell ref="BM6:BR6"/>
    <mergeCell ref="BS6:BX6"/>
    <mergeCell ref="F6:K6"/>
    <mergeCell ref="L6:Q6"/>
    <mergeCell ref="R6:W6"/>
    <mergeCell ref="X6:AC6"/>
    <mergeCell ref="AD6:AI6"/>
    <mergeCell ref="B1:CM1"/>
    <mergeCell ref="B2:CM2"/>
    <mergeCell ref="B3:CM3"/>
    <mergeCell ref="B4:CF4"/>
    <mergeCell ref="CH4:CM4"/>
  </mergeCells>
  <phoneticPr fontId="3" type="noConversion"/>
  <printOptions horizontalCentered="1"/>
  <pageMargins left="0.39370078740157499" right="0.39370078740157499" top="0.59055118110236204" bottom="1.18" header="0.196850393700787" footer="0.18"/>
  <pageSetup paperSize="9" scale="71" fitToHeight="5" orientation="portrait" r:id="rId1"/>
  <headerFooter>
    <oddFooter>&amp;C裁判長：　　　　　　　　　　　　競賽組：　　　　　　　　　　　　紀錄組：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04"/>
  <sheetViews>
    <sheetView tabSelected="1" view="pageBreakPreview" zoomScale="80" zoomScaleSheetLayoutView="80" workbookViewId="0">
      <pane xSplit="7" ySplit="3" topLeftCell="H4" activePane="bottomRight" state="frozen"/>
      <selection activeCell="C15" sqref="C15"/>
      <selection pane="topRight" activeCell="C15" sqref="C15"/>
      <selection pane="bottomLeft" activeCell="C15" sqref="C15"/>
      <selection pane="bottomRight" sqref="A1:J1"/>
    </sheetView>
  </sheetViews>
  <sheetFormatPr defaultColWidth="9" defaultRowHeight="16.2"/>
  <cols>
    <col min="1" max="1" width="8.109375" style="1" customWidth="1"/>
    <col min="2" max="2" width="38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422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344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2" t="s">
        <v>267</v>
      </c>
      <c r="C3" s="52" t="s">
        <v>272</v>
      </c>
      <c r="D3" s="52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2.2">
      <c r="A4" s="55">
        <v>1</v>
      </c>
      <c r="B4" s="96" t="s">
        <v>333</v>
      </c>
      <c r="C4" s="97" t="s">
        <v>368</v>
      </c>
      <c r="D4" s="58" t="s">
        <v>274</v>
      </c>
      <c r="E4" s="56"/>
      <c r="F4" s="56"/>
      <c r="G4" s="68">
        <f>SUM(E4:F4)</f>
        <v>0</v>
      </c>
      <c r="H4" s="68">
        <f>RANK(G4,$G$4:$G$35)</f>
        <v>1</v>
      </c>
      <c r="I4" s="68"/>
      <c r="J4" s="68"/>
    </row>
    <row r="5" spans="1:10" ht="22.2">
      <c r="A5" s="55">
        <v>2</v>
      </c>
      <c r="B5" s="96" t="s">
        <v>333</v>
      </c>
      <c r="C5" s="97" t="s">
        <v>369</v>
      </c>
      <c r="D5" s="58" t="s">
        <v>275</v>
      </c>
      <c r="E5" s="56"/>
      <c r="F5" s="56"/>
      <c r="G5" s="68">
        <f>SUM(E5:F5)</f>
        <v>0</v>
      </c>
      <c r="H5" s="68">
        <f>RANK(G5,$G$4:$G$35)</f>
        <v>1</v>
      </c>
      <c r="I5" s="68"/>
      <c r="J5" s="68"/>
    </row>
    <row r="6" spans="1:10" ht="22.2">
      <c r="A6" s="55">
        <v>3</v>
      </c>
      <c r="B6" s="96" t="s">
        <v>333</v>
      </c>
      <c r="C6" s="97" t="s">
        <v>370</v>
      </c>
      <c r="D6" s="58" t="s">
        <v>282</v>
      </c>
      <c r="E6" s="56"/>
      <c r="F6" s="56"/>
      <c r="G6" s="68">
        <f>SUM(E6:F6)</f>
        <v>0</v>
      </c>
      <c r="H6" s="68">
        <f>RANK(G6,$G$4:$G$35)</f>
        <v>1</v>
      </c>
      <c r="I6" s="73"/>
      <c r="J6" s="73"/>
    </row>
    <row r="7" spans="1:10" ht="22.2">
      <c r="A7" s="55">
        <v>4</v>
      </c>
      <c r="B7" s="96" t="s">
        <v>333</v>
      </c>
      <c r="C7" s="97" t="s">
        <v>371</v>
      </c>
      <c r="D7" s="58" t="s">
        <v>276</v>
      </c>
      <c r="E7" s="56"/>
      <c r="F7" s="56"/>
      <c r="G7" s="68">
        <f>SUM(E7:F7)</f>
        <v>0</v>
      </c>
      <c r="H7" s="68">
        <f>RANK(G7,$G$4:$G$35)</f>
        <v>1</v>
      </c>
      <c r="I7" s="72"/>
      <c r="J7" s="72"/>
    </row>
    <row r="8" spans="1:10" ht="22.2">
      <c r="A8" s="55">
        <v>5</v>
      </c>
      <c r="B8" s="96" t="s">
        <v>333</v>
      </c>
      <c r="C8" s="97" t="s">
        <v>339</v>
      </c>
      <c r="D8" s="58" t="s">
        <v>284</v>
      </c>
      <c r="E8" s="56"/>
      <c r="F8" s="56"/>
      <c r="G8" s="68">
        <f>SUM(E8:F8)</f>
        <v>0</v>
      </c>
      <c r="H8" s="68">
        <f>RANK(G8,$G$4:$G$35)</f>
        <v>1</v>
      </c>
      <c r="I8" s="72"/>
      <c r="J8" s="72"/>
    </row>
    <row r="9" spans="1:10" ht="22.2">
      <c r="A9" s="55">
        <v>6</v>
      </c>
      <c r="B9" s="96" t="s">
        <v>333</v>
      </c>
      <c r="C9" s="97" t="s">
        <v>317</v>
      </c>
      <c r="D9" s="58" t="s">
        <v>285</v>
      </c>
      <c r="E9" s="56"/>
      <c r="F9" s="56"/>
      <c r="G9" s="68">
        <f>SUM(E9:F9)</f>
        <v>0</v>
      </c>
      <c r="H9" s="74">
        <f>RANK(G9,$G$4:$G$35)</f>
        <v>1</v>
      </c>
      <c r="I9" s="73"/>
      <c r="J9" s="73"/>
    </row>
    <row r="10" spans="1:10" ht="22.2">
      <c r="A10" s="55">
        <v>7</v>
      </c>
      <c r="B10" s="96" t="s">
        <v>333</v>
      </c>
      <c r="C10" s="97" t="s">
        <v>316</v>
      </c>
      <c r="D10" s="58" t="s">
        <v>277</v>
      </c>
      <c r="E10" s="56"/>
      <c r="F10" s="56"/>
      <c r="G10" s="68">
        <f>SUM(E10:F10)</f>
        <v>0</v>
      </c>
      <c r="H10" s="74">
        <f>RANK(G10,$G$4:$G$35)</f>
        <v>1</v>
      </c>
      <c r="I10" s="68"/>
      <c r="J10" s="68"/>
    </row>
    <row r="11" spans="1:10" ht="22.2">
      <c r="A11" s="55">
        <v>8</v>
      </c>
      <c r="B11" s="96" t="s">
        <v>334</v>
      </c>
      <c r="C11" s="97" t="s">
        <v>340</v>
      </c>
      <c r="D11" s="58" t="s">
        <v>288</v>
      </c>
      <c r="E11" s="56"/>
      <c r="F11" s="56"/>
      <c r="G11" s="68">
        <f>SUM(E11:F11)</f>
        <v>0</v>
      </c>
      <c r="H11" s="74">
        <f>RANK(G11,$G$4:$G$35)</f>
        <v>1</v>
      </c>
      <c r="I11" s="68"/>
      <c r="J11" s="68"/>
    </row>
    <row r="12" spans="1:10" ht="22.2">
      <c r="A12" s="55">
        <v>9</v>
      </c>
      <c r="B12" s="96" t="s">
        <v>334</v>
      </c>
      <c r="C12" s="97" t="s">
        <v>341</v>
      </c>
      <c r="D12" s="58" t="s">
        <v>289</v>
      </c>
      <c r="E12" s="56"/>
      <c r="F12" s="56"/>
      <c r="G12" s="68">
        <f>SUM(E12:F12)</f>
        <v>0</v>
      </c>
      <c r="H12" s="74">
        <f>RANK(G12,$G$4:$G$35)</f>
        <v>1</v>
      </c>
      <c r="I12" s="73"/>
      <c r="J12" s="73"/>
    </row>
    <row r="13" spans="1:10" ht="21">
      <c r="A13" s="55">
        <v>10</v>
      </c>
      <c r="B13" s="58"/>
      <c r="C13" s="58"/>
      <c r="D13" s="58"/>
      <c r="E13" s="56"/>
      <c r="F13" s="56"/>
      <c r="G13" s="68">
        <f>SUM(E13:F13)</f>
        <v>0</v>
      </c>
      <c r="H13" s="74">
        <f>RANK(G13,$G$4:$G$35)</f>
        <v>1</v>
      </c>
      <c r="I13" s="73"/>
      <c r="J13" s="73"/>
    </row>
    <row r="14" spans="1:10" ht="21">
      <c r="A14" s="55">
        <v>11</v>
      </c>
      <c r="B14" s="58"/>
      <c r="C14" s="58"/>
      <c r="D14" s="58"/>
      <c r="E14" s="56"/>
      <c r="F14" s="56"/>
      <c r="G14" s="68">
        <f>SUM(E14:F14)</f>
        <v>0</v>
      </c>
      <c r="H14" s="74">
        <f>RANK(G14,$G$4:$G$35)</f>
        <v>1</v>
      </c>
      <c r="I14" s="72"/>
      <c r="J14" s="72"/>
    </row>
    <row r="15" spans="1:10" ht="21">
      <c r="A15" s="55">
        <v>12</v>
      </c>
      <c r="B15" s="58"/>
      <c r="C15" s="58"/>
      <c r="D15" s="58"/>
      <c r="E15" s="56"/>
      <c r="F15" s="56"/>
      <c r="G15" s="68">
        <f>SUM(E15:F15)</f>
        <v>0</v>
      </c>
      <c r="H15" s="74">
        <f>RANK(G15,$G$4:$G$35)</f>
        <v>1</v>
      </c>
      <c r="I15" s="73"/>
      <c r="J15" s="73"/>
    </row>
    <row r="16" spans="1:10" ht="21">
      <c r="A16" s="55">
        <v>13</v>
      </c>
      <c r="B16" s="58"/>
      <c r="C16" s="58"/>
      <c r="D16" s="58"/>
      <c r="E16" s="56"/>
      <c r="F16" s="56"/>
      <c r="G16" s="68">
        <f>SUM(E16:F16)</f>
        <v>0</v>
      </c>
      <c r="H16" s="74">
        <f>RANK(G16,$G$4:$G$35)</f>
        <v>1</v>
      </c>
      <c r="I16" s="73"/>
      <c r="J16" s="73"/>
    </row>
    <row r="17" spans="1:10" ht="21">
      <c r="A17" s="55">
        <v>14</v>
      </c>
      <c r="B17" s="58"/>
      <c r="C17" s="58"/>
      <c r="D17" s="58"/>
      <c r="E17" s="56"/>
      <c r="F17" s="56"/>
      <c r="G17" s="68">
        <f>SUM(E17:F17)</f>
        <v>0</v>
      </c>
      <c r="H17" s="74">
        <f>RANK(G17,$G$4:$G$35)</f>
        <v>1</v>
      </c>
      <c r="I17" s="69"/>
      <c r="J17" s="69"/>
    </row>
    <row r="18" spans="1:10" ht="21">
      <c r="A18" s="55">
        <v>15</v>
      </c>
      <c r="B18" s="58"/>
      <c r="C18" s="58"/>
      <c r="D18" s="58"/>
      <c r="E18" s="56"/>
      <c r="F18" s="56"/>
      <c r="G18" s="68">
        <f>SUM(E18:F18)</f>
        <v>0</v>
      </c>
      <c r="H18" s="74">
        <f>RANK(G18,$G$4:$G$35)</f>
        <v>1</v>
      </c>
      <c r="I18" s="73"/>
      <c r="J18" s="73"/>
    </row>
    <row r="19" spans="1:10" ht="21">
      <c r="A19" s="55">
        <v>16</v>
      </c>
      <c r="B19" s="58"/>
      <c r="C19" s="58"/>
      <c r="D19" s="58"/>
      <c r="E19" s="56"/>
      <c r="F19" s="56"/>
      <c r="G19" s="68">
        <f>SUM(E19:F19)</f>
        <v>0</v>
      </c>
      <c r="H19" s="74">
        <f>RANK(G19,$G$4:$G$35)</f>
        <v>1</v>
      </c>
      <c r="I19" s="73"/>
      <c r="J19" s="73"/>
    </row>
    <row r="20" spans="1:10" ht="21">
      <c r="A20" s="57">
        <v>17</v>
      </c>
      <c r="B20" s="58"/>
      <c r="C20" s="58"/>
      <c r="D20" s="58"/>
      <c r="E20" s="56"/>
      <c r="F20" s="56"/>
      <c r="G20" s="68">
        <f>SUM(E20:F20)</f>
        <v>0</v>
      </c>
      <c r="H20" s="74">
        <f>RANK(G20,$G$4:$G$35)</f>
        <v>1</v>
      </c>
      <c r="I20" s="69"/>
      <c r="J20" s="69"/>
    </row>
    <row r="21" spans="1:10" ht="21">
      <c r="A21" s="57">
        <v>18</v>
      </c>
      <c r="B21" s="58"/>
      <c r="C21" s="58"/>
      <c r="D21" s="58"/>
      <c r="E21" s="56"/>
      <c r="F21" s="56"/>
      <c r="G21" s="68">
        <f>SUM(E21:F21)</f>
        <v>0</v>
      </c>
      <c r="H21" s="74">
        <f>RANK(G21,$G$4:$G$35)</f>
        <v>1</v>
      </c>
      <c r="I21" s="73"/>
      <c r="J21" s="73"/>
    </row>
    <row r="22" spans="1:10" ht="21">
      <c r="A22" s="57">
        <v>19</v>
      </c>
      <c r="B22" s="58"/>
      <c r="C22" s="58"/>
      <c r="D22" s="58"/>
      <c r="E22" s="56"/>
      <c r="F22" s="56"/>
      <c r="G22" s="68">
        <f>SUM(E22:F22)</f>
        <v>0</v>
      </c>
      <c r="H22" s="74">
        <f>RANK(G22,$G$4:$G$35)</f>
        <v>1</v>
      </c>
      <c r="I22" s="73"/>
      <c r="J22" s="73"/>
    </row>
    <row r="23" spans="1:10" ht="21">
      <c r="A23" s="57">
        <v>20</v>
      </c>
      <c r="B23" s="58"/>
      <c r="C23" s="58"/>
      <c r="D23" s="58"/>
      <c r="E23" s="56"/>
      <c r="F23" s="56"/>
      <c r="G23" s="68">
        <f>SUM(E23:F23)</f>
        <v>0</v>
      </c>
      <c r="H23" s="74">
        <f>RANK(G23,$G$4:$G$35)</f>
        <v>1</v>
      </c>
      <c r="I23" s="68"/>
      <c r="J23" s="68"/>
    </row>
    <row r="24" spans="1:10" ht="21">
      <c r="A24" s="57">
        <v>21</v>
      </c>
      <c r="B24" s="58"/>
      <c r="C24" s="58"/>
      <c r="D24" s="58"/>
      <c r="E24" s="56"/>
      <c r="F24" s="56"/>
      <c r="G24" s="68">
        <f>SUM(E24:F24)</f>
        <v>0</v>
      </c>
      <c r="H24" s="74">
        <f>RANK(G24,$G$4:$G$35)</f>
        <v>1</v>
      </c>
      <c r="I24" s="73"/>
      <c r="J24" s="73"/>
    </row>
    <row r="25" spans="1:10" ht="21">
      <c r="A25" s="57">
        <v>22</v>
      </c>
      <c r="B25" s="58"/>
      <c r="C25" s="58"/>
      <c r="D25" s="58"/>
      <c r="E25" s="56"/>
      <c r="F25" s="56"/>
      <c r="G25" s="68">
        <f>SUM(E25:F25)</f>
        <v>0</v>
      </c>
      <c r="H25" s="74">
        <f>RANK(G25,$G$4:$G$35)</f>
        <v>1</v>
      </c>
      <c r="I25" s="73"/>
      <c r="J25" s="73"/>
    </row>
    <row r="26" spans="1:10" ht="21">
      <c r="A26" s="39">
        <v>23</v>
      </c>
      <c r="B26" s="58"/>
      <c r="C26" s="58"/>
      <c r="D26" s="58"/>
      <c r="E26" s="56"/>
      <c r="F26" s="56"/>
      <c r="G26" s="68">
        <f>SUM(E26:F26)</f>
        <v>0</v>
      </c>
      <c r="H26" s="74">
        <f>RANK(G26,$G$4:$G$35)</f>
        <v>1</v>
      </c>
      <c r="I26" s="68"/>
      <c r="J26" s="68"/>
    </row>
    <row r="27" spans="1:10" ht="21">
      <c r="A27" s="39">
        <v>24</v>
      </c>
      <c r="B27" s="58"/>
      <c r="C27" s="58"/>
      <c r="D27" s="58"/>
      <c r="E27" s="56"/>
      <c r="F27" s="56"/>
      <c r="G27" s="68">
        <f>SUM(E27:F27)</f>
        <v>0</v>
      </c>
      <c r="H27" s="74">
        <f>RANK(G27,$G$4:$G$35)</f>
        <v>1</v>
      </c>
      <c r="I27" s="39"/>
      <c r="J27" s="39"/>
    </row>
    <row r="28" spans="1:10" ht="21">
      <c r="A28" s="39">
        <v>25</v>
      </c>
      <c r="B28" s="39"/>
      <c r="C28" s="39"/>
      <c r="D28" s="58"/>
      <c r="E28" s="56"/>
      <c r="F28" s="56"/>
      <c r="G28" s="68">
        <f>SUM(E28:F28)</f>
        <v>0</v>
      </c>
      <c r="H28" s="74">
        <f>RANK(G28,$G$4:$G$35)</f>
        <v>1</v>
      </c>
      <c r="I28" s="39"/>
      <c r="J28" s="39"/>
    </row>
    <row r="29" spans="1:10" ht="21">
      <c r="A29" s="39">
        <v>26</v>
      </c>
      <c r="B29" s="39"/>
      <c r="C29" s="39"/>
      <c r="D29" s="58"/>
      <c r="E29" s="56"/>
      <c r="F29" s="56"/>
      <c r="G29" s="68">
        <f>SUM(E29:F29)</f>
        <v>0</v>
      </c>
      <c r="H29" s="74">
        <f>RANK(G29,$G$4:$G$35)</f>
        <v>1</v>
      </c>
      <c r="I29" s="39"/>
      <c r="J29" s="39"/>
    </row>
    <row r="30" spans="1:10" ht="21">
      <c r="A30" s="39">
        <v>27</v>
      </c>
      <c r="B30" s="39"/>
      <c r="C30" s="39"/>
      <c r="D30" s="58"/>
      <c r="E30" s="56"/>
      <c r="F30" s="56"/>
      <c r="G30" s="68">
        <f>SUM(E30:F30)</f>
        <v>0</v>
      </c>
      <c r="H30" s="74">
        <f>RANK(G30,$G$4:$G$35)</f>
        <v>1</v>
      </c>
      <c r="I30" s="39"/>
      <c r="J30" s="39"/>
    </row>
    <row r="31" spans="1:10" ht="21">
      <c r="A31" s="39">
        <v>28</v>
      </c>
      <c r="B31" s="39"/>
      <c r="C31" s="39"/>
      <c r="D31" s="58"/>
      <c r="E31" s="56"/>
      <c r="F31" s="56"/>
      <c r="G31" s="68">
        <f>SUM(E31:F31)</f>
        <v>0</v>
      </c>
      <c r="H31" s="74">
        <f>RANK(G31,$G$4:$G$35)</f>
        <v>1</v>
      </c>
      <c r="I31" s="39"/>
      <c r="J31" s="39"/>
    </row>
    <row r="32" spans="1:10" ht="21">
      <c r="A32" s="39">
        <v>29</v>
      </c>
      <c r="B32" s="39"/>
      <c r="C32" s="39"/>
      <c r="D32" s="58"/>
      <c r="E32" s="56"/>
      <c r="F32" s="56"/>
      <c r="G32" s="68">
        <f>SUM(E32:F32)</f>
        <v>0</v>
      </c>
      <c r="H32" s="74">
        <f>RANK(G32,$G$4:$G$35)</f>
        <v>1</v>
      </c>
      <c r="I32" s="39"/>
      <c r="J32" s="39"/>
    </row>
    <row r="33" spans="1:10" ht="21">
      <c r="A33" s="39">
        <v>30</v>
      </c>
      <c r="B33" s="39"/>
      <c r="C33" s="39"/>
      <c r="D33" s="58"/>
      <c r="E33" s="56"/>
      <c r="F33" s="56"/>
      <c r="G33" s="68">
        <f>SUM(E33:F33)</f>
        <v>0</v>
      </c>
      <c r="H33" s="74">
        <f>RANK(G33,$G$4:$G$35)</f>
        <v>1</v>
      </c>
      <c r="I33" s="39"/>
      <c r="J33" s="39"/>
    </row>
    <row r="34" spans="1:10" ht="21">
      <c r="A34" s="39">
        <v>31</v>
      </c>
      <c r="B34" s="39"/>
      <c r="C34" s="39"/>
      <c r="D34" s="39"/>
      <c r="E34" s="56"/>
      <c r="F34" s="56"/>
      <c r="G34" s="68">
        <f>SUM(E34:F34)</f>
        <v>0</v>
      </c>
      <c r="H34" s="68">
        <f>RANK(G34,$G$4:$G$35)</f>
        <v>1</v>
      </c>
      <c r="I34" s="39"/>
      <c r="J34" s="39"/>
    </row>
    <row r="35" spans="1:10" ht="22.2">
      <c r="A35" s="39">
        <v>32</v>
      </c>
      <c r="B35" s="70"/>
      <c r="C35" s="39"/>
      <c r="D35" s="39"/>
      <c r="E35" s="39"/>
      <c r="F35" s="39"/>
      <c r="G35" s="68">
        <f>SUM(E35:F35)</f>
        <v>0</v>
      </c>
      <c r="H35" s="68">
        <f>RANK(G35,$G$4:$G$35)</f>
        <v>1</v>
      </c>
      <c r="I35" s="39"/>
      <c r="J35" s="39"/>
    </row>
    <row r="36" spans="1:10" ht="21">
      <c r="A36" s="63"/>
      <c r="B36" s="63"/>
      <c r="C36" s="63"/>
      <c r="D36" s="63"/>
      <c r="E36" s="63"/>
      <c r="F36" s="63"/>
      <c r="G36" s="63"/>
      <c r="H36" s="63"/>
      <c r="I36" s="63"/>
      <c r="J36" s="63"/>
    </row>
    <row r="37" spans="1:10" ht="21">
      <c r="A37" s="63"/>
      <c r="B37" s="63"/>
      <c r="C37" s="63"/>
      <c r="D37" s="63"/>
      <c r="E37" s="63"/>
      <c r="F37" s="63"/>
      <c r="G37" s="63"/>
      <c r="H37" s="63"/>
      <c r="I37" s="63"/>
      <c r="J37" s="63"/>
    </row>
    <row r="38" spans="1:10" ht="21">
      <c r="A38" s="63"/>
      <c r="B38" s="63"/>
      <c r="C38" s="63"/>
      <c r="D38" s="63"/>
      <c r="E38" s="63"/>
      <c r="F38" s="63"/>
      <c r="G38" s="63"/>
      <c r="H38" s="63"/>
      <c r="I38" s="63"/>
      <c r="J38" s="64"/>
    </row>
    <row r="39" spans="1:10" ht="21">
      <c r="A39" s="63"/>
      <c r="B39" s="63"/>
      <c r="C39" s="63"/>
      <c r="D39" s="63"/>
      <c r="E39" s="63"/>
      <c r="F39" s="63"/>
      <c r="G39" s="63"/>
      <c r="H39" s="63"/>
      <c r="I39" s="63"/>
      <c r="J39" s="64"/>
    </row>
    <row r="40" spans="1:10" ht="21">
      <c r="A40" s="63"/>
      <c r="B40" s="63"/>
      <c r="C40" s="63"/>
      <c r="D40" s="63"/>
      <c r="E40" s="63"/>
      <c r="F40" s="63"/>
      <c r="G40" s="63"/>
      <c r="H40" s="63"/>
      <c r="I40" s="63"/>
      <c r="J40" s="64"/>
    </row>
    <row r="41" spans="1:10" ht="21">
      <c r="A41" s="63"/>
      <c r="B41" s="63"/>
      <c r="C41" s="63"/>
      <c r="D41" s="63"/>
      <c r="E41" s="63"/>
      <c r="F41" s="63"/>
      <c r="G41" s="63"/>
      <c r="H41" s="63"/>
      <c r="I41" s="63"/>
      <c r="J41" s="64"/>
    </row>
    <row r="42" spans="1:10" ht="21">
      <c r="A42" s="63"/>
      <c r="B42" s="63"/>
      <c r="C42" s="63"/>
      <c r="D42" s="63"/>
      <c r="E42" s="63"/>
      <c r="F42" s="63"/>
      <c r="G42" s="63"/>
      <c r="H42" s="63"/>
      <c r="I42" s="63"/>
      <c r="J42" s="64"/>
    </row>
    <row r="43" spans="1:10" ht="21">
      <c r="A43" s="63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21">
      <c r="A44" s="63"/>
      <c r="B44" s="63"/>
      <c r="C44" s="63"/>
      <c r="D44" s="63"/>
      <c r="E44" s="63"/>
      <c r="F44" s="63"/>
      <c r="G44" s="63"/>
      <c r="H44" s="63"/>
      <c r="I44" s="63"/>
      <c r="J44" s="64"/>
    </row>
    <row r="45" spans="1:10" ht="21">
      <c r="A45" s="63"/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21">
      <c r="A46" s="63"/>
      <c r="B46" s="63"/>
      <c r="C46" s="63"/>
      <c r="D46" s="63"/>
      <c r="E46" s="63"/>
      <c r="F46" s="63"/>
      <c r="G46" s="63"/>
      <c r="H46" s="63"/>
      <c r="I46" s="63"/>
      <c r="J46" s="64"/>
    </row>
    <row r="47" spans="1:10" ht="21">
      <c r="A47" s="63"/>
      <c r="B47" s="63"/>
      <c r="C47" s="63"/>
      <c r="D47" s="63"/>
      <c r="E47" s="63"/>
      <c r="F47" s="63"/>
      <c r="G47" s="63"/>
      <c r="H47" s="63"/>
      <c r="I47" s="63"/>
      <c r="J47" s="64"/>
    </row>
    <row r="48" spans="1:10" ht="21">
      <c r="A48" s="63"/>
      <c r="B48" s="63"/>
      <c r="C48" s="63"/>
      <c r="D48" s="63"/>
      <c r="E48" s="63"/>
      <c r="F48" s="63"/>
      <c r="G48" s="63"/>
      <c r="H48" s="63"/>
      <c r="I48" s="63"/>
      <c r="J48" s="64"/>
    </row>
    <row r="49" spans="1:10" ht="21">
      <c r="A49" s="63"/>
      <c r="B49" s="63"/>
      <c r="C49" s="63"/>
      <c r="D49" s="63"/>
      <c r="E49" s="63"/>
      <c r="F49" s="63"/>
      <c r="G49" s="63"/>
      <c r="H49" s="63"/>
      <c r="I49" s="63"/>
      <c r="J49" s="64"/>
    </row>
    <row r="50" spans="1:10" ht="21">
      <c r="A50" s="63"/>
      <c r="B50" s="63"/>
      <c r="C50" s="63"/>
      <c r="D50" s="63"/>
      <c r="E50" s="63"/>
      <c r="F50" s="63"/>
      <c r="G50" s="63"/>
      <c r="H50" s="63"/>
      <c r="I50" s="63"/>
      <c r="J50" s="64"/>
    </row>
    <row r="51" spans="1:10" ht="21">
      <c r="A51" s="63"/>
      <c r="B51" s="63"/>
      <c r="C51" s="63"/>
      <c r="D51" s="63"/>
      <c r="E51" s="63"/>
      <c r="F51" s="63"/>
      <c r="G51" s="63"/>
      <c r="H51" s="63"/>
      <c r="I51" s="63"/>
      <c r="J51" s="64"/>
    </row>
    <row r="52" spans="1:10" ht="21">
      <c r="A52" s="63"/>
      <c r="B52" s="63"/>
      <c r="C52" s="63"/>
      <c r="D52" s="63"/>
      <c r="E52" s="63"/>
      <c r="F52" s="63"/>
      <c r="G52" s="63"/>
      <c r="H52" s="63"/>
      <c r="I52" s="63"/>
      <c r="J52" s="64"/>
    </row>
    <row r="53" spans="1:10" ht="21">
      <c r="A53" s="63"/>
      <c r="B53" s="63"/>
      <c r="C53" s="63"/>
      <c r="D53" s="63"/>
      <c r="E53" s="63"/>
      <c r="F53" s="63"/>
      <c r="G53" s="63"/>
      <c r="H53" s="63"/>
      <c r="I53" s="63"/>
      <c r="J53" s="64"/>
    </row>
    <row r="54" spans="1:10" ht="21">
      <c r="A54" s="63"/>
      <c r="B54" s="63"/>
      <c r="C54" s="63"/>
      <c r="D54" s="63"/>
      <c r="E54" s="63"/>
      <c r="F54" s="63"/>
      <c r="G54" s="63"/>
      <c r="H54" s="63"/>
      <c r="I54" s="63"/>
      <c r="J54" s="64"/>
    </row>
    <row r="55" spans="1:10" ht="21">
      <c r="A55" s="63"/>
      <c r="B55" s="63"/>
      <c r="C55" s="63"/>
      <c r="D55" s="63"/>
      <c r="E55" s="63"/>
      <c r="F55" s="63"/>
      <c r="G55" s="63"/>
      <c r="H55" s="63"/>
      <c r="I55" s="63"/>
      <c r="J55" s="64"/>
    </row>
    <row r="56" spans="1:10" ht="21.6" thickBot="1">
      <c r="A56" s="63"/>
      <c r="B56" s="63"/>
      <c r="C56" s="63"/>
      <c r="D56" s="63"/>
      <c r="E56" s="63"/>
      <c r="F56" s="63"/>
      <c r="G56" s="63"/>
      <c r="H56" s="63"/>
      <c r="I56" s="63"/>
      <c r="J56" s="64"/>
    </row>
    <row r="57" spans="1:10" s="36" customFormat="1" ht="21.6" thickTop="1">
      <c r="A57" s="63"/>
      <c r="B57" s="63"/>
      <c r="C57" s="63"/>
      <c r="D57" s="63"/>
      <c r="E57" s="63"/>
      <c r="F57" s="63"/>
      <c r="G57" s="63"/>
      <c r="H57" s="63"/>
      <c r="I57" s="63"/>
      <c r="J57" s="64"/>
    </row>
    <row r="58" spans="1:10" ht="21">
      <c r="A58" s="63"/>
      <c r="B58" s="63"/>
      <c r="C58" s="63"/>
      <c r="D58" s="63"/>
      <c r="E58" s="63"/>
      <c r="F58" s="63"/>
      <c r="G58" s="63"/>
      <c r="H58" s="63"/>
      <c r="I58" s="63"/>
      <c r="J58" s="64"/>
    </row>
    <row r="59" spans="1:10" ht="21">
      <c r="A59" s="63"/>
      <c r="B59" s="63"/>
      <c r="C59" s="63"/>
      <c r="D59" s="63"/>
      <c r="E59" s="63"/>
      <c r="F59" s="63"/>
      <c r="G59" s="63"/>
      <c r="H59" s="63"/>
      <c r="I59" s="63"/>
      <c r="J59" s="64"/>
    </row>
    <row r="60" spans="1:10" ht="21">
      <c r="A60" s="63"/>
      <c r="B60" s="63"/>
      <c r="C60" s="63"/>
      <c r="D60" s="63"/>
      <c r="E60" s="63"/>
      <c r="F60" s="63"/>
      <c r="G60" s="63"/>
      <c r="H60" s="63"/>
      <c r="I60" s="63"/>
      <c r="J60" s="64"/>
    </row>
    <row r="61" spans="1:10" ht="21">
      <c r="A61" s="63"/>
      <c r="B61" s="63"/>
      <c r="C61" s="63"/>
      <c r="D61" s="63"/>
      <c r="E61" s="63"/>
      <c r="F61" s="63"/>
      <c r="G61" s="63"/>
      <c r="H61" s="63"/>
      <c r="I61" s="63"/>
      <c r="J61" s="64"/>
    </row>
    <row r="62" spans="1:10" ht="21">
      <c r="A62" s="63"/>
      <c r="B62" s="63"/>
      <c r="C62" s="63"/>
      <c r="D62" s="63"/>
      <c r="E62" s="63"/>
      <c r="F62" s="63"/>
      <c r="G62" s="63"/>
      <c r="H62" s="63"/>
      <c r="I62" s="63"/>
      <c r="J62" s="64"/>
    </row>
    <row r="63" spans="1:10" ht="21">
      <c r="A63" s="63"/>
      <c r="B63" s="63"/>
      <c r="C63" s="63"/>
      <c r="D63" s="63"/>
      <c r="E63" s="63"/>
      <c r="F63" s="63"/>
      <c r="G63" s="63"/>
      <c r="H63" s="63"/>
      <c r="I63" s="63"/>
      <c r="J63" s="64"/>
    </row>
    <row r="64" spans="1:10" ht="21">
      <c r="A64" s="63"/>
      <c r="B64" s="63"/>
      <c r="C64" s="63"/>
      <c r="D64" s="63"/>
      <c r="E64" s="63"/>
      <c r="F64" s="63"/>
      <c r="G64" s="63"/>
      <c r="H64" s="63"/>
      <c r="I64" s="63"/>
      <c r="J64" s="64"/>
    </row>
    <row r="65" spans="1:10" ht="21">
      <c r="A65" s="63"/>
      <c r="B65" s="63"/>
      <c r="C65" s="63"/>
      <c r="D65" s="63"/>
      <c r="E65" s="63"/>
      <c r="F65" s="63"/>
      <c r="G65" s="63"/>
      <c r="H65" s="63"/>
      <c r="I65" s="63"/>
      <c r="J65" s="64"/>
    </row>
    <row r="66" spans="1:10" ht="21">
      <c r="A66" s="63"/>
      <c r="B66" s="63"/>
      <c r="C66" s="63"/>
      <c r="D66" s="63"/>
      <c r="E66" s="63"/>
      <c r="F66" s="63"/>
      <c r="G66" s="63"/>
      <c r="H66" s="63"/>
      <c r="I66" s="63"/>
      <c r="J66" s="64"/>
    </row>
    <row r="67" spans="1:10" ht="21">
      <c r="A67" s="63"/>
      <c r="B67" s="63"/>
      <c r="C67" s="63"/>
      <c r="D67" s="63"/>
      <c r="E67" s="63"/>
      <c r="F67" s="63"/>
      <c r="G67" s="63"/>
      <c r="H67" s="63"/>
      <c r="I67" s="63"/>
      <c r="J67" s="64"/>
    </row>
    <row r="68" spans="1:10" ht="21">
      <c r="A68" s="63"/>
      <c r="B68" s="63"/>
      <c r="C68" s="63"/>
      <c r="D68" s="63"/>
      <c r="E68" s="63"/>
      <c r="F68" s="63"/>
      <c r="G68" s="63"/>
      <c r="H68" s="63"/>
      <c r="I68" s="63"/>
      <c r="J68" s="64"/>
    </row>
    <row r="69" spans="1:10" ht="21">
      <c r="A69" s="63"/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1">
      <c r="A70" s="63"/>
      <c r="B70" s="63"/>
      <c r="C70" s="63"/>
      <c r="D70" s="63"/>
      <c r="E70" s="63"/>
      <c r="F70" s="63"/>
      <c r="G70" s="63"/>
      <c r="H70" s="63"/>
      <c r="I70" s="63"/>
      <c r="J70" s="64"/>
    </row>
    <row r="71" spans="1:10" ht="21">
      <c r="A71" s="63"/>
      <c r="B71" s="63"/>
      <c r="C71" s="63"/>
      <c r="D71" s="63"/>
      <c r="E71" s="63"/>
      <c r="F71" s="63"/>
      <c r="G71" s="63"/>
      <c r="H71" s="63"/>
      <c r="I71" s="63"/>
      <c r="J71" s="64"/>
    </row>
    <row r="72" spans="1:10" ht="21">
      <c r="A72" s="63"/>
      <c r="B72" s="63"/>
      <c r="C72" s="63"/>
      <c r="D72" s="63"/>
      <c r="E72" s="63"/>
      <c r="F72" s="63"/>
      <c r="G72" s="63"/>
      <c r="H72" s="63"/>
      <c r="I72" s="63"/>
      <c r="J72" s="64"/>
    </row>
    <row r="73" spans="1:10" ht="21">
      <c r="A73" s="63"/>
      <c r="B73" s="63"/>
      <c r="C73" s="63"/>
      <c r="D73" s="63"/>
      <c r="E73" s="63"/>
      <c r="F73" s="63"/>
      <c r="G73" s="63"/>
      <c r="H73" s="63"/>
      <c r="I73" s="63"/>
      <c r="J73" s="64"/>
    </row>
    <row r="74" spans="1:10" ht="21">
      <c r="A74" s="63"/>
      <c r="B74" s="63"/>
      <c r="C74" s="63"/>
      <c r="D74" s="63"/>
      <c r="E74" s="63"/>
      <c r="F74" s="63"/>
      <c r="G74" s="63"/>
      <c r="H74" s="63"/>
      <c r="I74" s="63"/>
      <c r="J74" s="64"/>
    </row>
    <row r="75" spans="1:10" ht="21">
      <c r="A75" s="63"/>
      <c r="B75" s="63"/>
      <c r="C75" s="63"/>
      <c r="D75" s="63"/>
      <c r="E75" s="63"/>
      <c r="F75" s="63"/>
      <c r="G75" s="63"/>
      <c r="H75" s="63"/>
      <c r="I75" s="63"/>
      <c r="J75" s="64"/>
    </row>
    <row r="76" spans="1:10" ht="21">
      <c r="A76" s="63"/>
      <c r="B76" s="63"/>
      <c r="C76" s="63"/>
      <c r="D76" s="63"/>
      <c r="E76" s="63"/>
      <c r="F76" s="63"/>
      <c r="G76" s="63"/>
      <c r="H76" s="63"/>
      <c r="I76" s="63"/>
      <c r="J76" s="64"/>
    </row>
    <row r="77" spans="1:10" ht="21">
      <c r="A77" s="63"/>
      <c r="B77" s="63"/>
      <c r="C77" s="63"/>
      <c r="D77" s="63"/>
      <c r="E77" s="63"/>
      <c r="F77" s="63"/>
      <c r="G77" s="63"/>
      <c r="H77" s="63"/>
      <c r="I77" s="63"/>
      <c r="J77" s="64"/>
    </row>
    <row r="78" spans="1:10" ht="21">
      <c r="A78" s="63"/>
      <c r="B78" s="63"/>
      <c r="C78" s="63"/>
      <c r="D78" s="63"/>
      <c r="E78" s="63"/>
      <c r="F78" s="63"/>
      <c r="G78" s="63"/>
      <c r="H78" s="63"/>
      <c r="I78" s="63"/>
      <c r="J78" s="64"/>
    </row>
    <row r="79" spans="1:10" ht="21">
      <c r="A79" s="63"/>
      <c r="B79" s="63"/>
      <c r="C79" s="63"/>
      <c r="D79" s="63"/>
      <c r="E79" s="63"/>
      <c r="F79" s="63"/>
      <c r="G79" s="63"/>
      <c r="H79" s="63"/>
      <c r="I79" s="63"/>
      <c r="J79" s="65"/>
    </row>
    <row r="80" spans="1:10" ht="21">
      <c r="A80" s="63"/>
      <c r="B80" s="63"/>
      <c r="C80" s="63"/>
      <c r="D80" s="63"/>
      <c r="E80" s="63"/>
      <c r="F80" s="63"/>
      <c r="G80" s="63"/>
      <c r="H80" s="63"/>
      <c r="I80" s="63"/>
      <c r="J80" s="65"/>
    </row>
    <row r="81" spans="1:10" ht="21">
      <c r="A81" s="63"/>
      <c r="B81" s="63"/>
      <c r="C81" s="63"/>
      <c r="D81" s="63"/>
      <c r="E81" s="63"/>
      <c r="F81" s="63"/>
      <c r="G81" s="63"/>
      <c r="H81" s="63"/>
      <c r="I81" s="63"/>
      <c r="J81" s="65"/>
    </row>
    <row r="82" spans="1:10" ht="21">
      <c r="A82" s="63"/>
      <c r="B82" s="63"/>
      <c r="C82" s="63"/>
      <c r="D82" s="63"/>
      <c r="E82" s="63"/>
      <c r="F82" s="63"/>
      <c r="G82" s="63"/>
      <c r="H82" s="63"/>
      <c r="I82" s="63"/>
      <c r="J82" s="65"/>
    </row>
    <row r="83" spans="1:10" ht="21">
      <c r="A83" s="63"/>
      <c r="B83" s="63"/>
      <c r="C83" s="63"/>
      <c r="D83" s="63"/>
      <c r="E83" s="63"/>
      <c r="F83" s="63"/>
      <c r="G83" s="63"/>
      <c r="H83" s="63"/>
      <c r="I83" s="63"/>
      <c r="J83" s="65"/>
    </row>
    <row r="84" spans="1:10" ht="21">
      <c r="A84" s="63"/>
      <c r="B84" s="63"/>
      <c r="C84" s="63"/>
      <c r="D84" s="63"/>
      <c r="E84" s="63"/>
      <c r="F84" s="63"/>
      <c r="G84" s="63"/>
      <c r="H84" s="63"/>
      <c r="I84" s="63"/>
      <c r="J84" s="65"/>
    </row>
    <row r="85" spans="1:10" ht="21">
      <c r="A85" s="63"/>
      <c r="B85" s="63"/>
      <c r="C85" s="63"/>
      <c r="D85" s="63"/>
      <c r="E85" s="63"/>
      <c r="F85" s="63"/>
      <c r="G85" s="63"/>
      <c r="H85" s="63"/>
      <c r="I85" s="63"/>
      <c r="J85" s="65"/>
    </row>
    <row r="86" spans="1:10" ht="21">
      <c r="A86" s="63"/>
      <c r="B86" s="63"/>
      <c r="C86" s="63"/>
      <c r="D86" s="63"/>
      <c r="E86" s="63"/>
      <c r="F86" s="63"/>
      <c r="G86" s="63"/>
      <c r="H86" s="63"/>
      <c r="I86" s="63"/>
      <c r="J86" s="65"/>
    </row>
    <row r="87" spans="1:10" ht="21">
      <c r="A87" s="63"/>
      <c r="B87" s="63"/>
      <c r="C87" s="63"/>
      <c r="D87" s="63"/>
      <c r="E87" s="63"/>
      <c r="F87" s="63"/>
      <c r="G87" s="63"/>
      <c r="H87" s="63"/>
      <c r="I87" s="63"/>
      <c r="J87" s="65"/>
    </row>
    <row r="88" spans="1:10" ht="21">
      <c r="A88" s="63"/>
      <c r="B88" s="63"/>
      <c r="C88" s="63"/>
      <c r="D88" s="63"/>
      <c r="E88" s="63"/>
      <c r="F88" s="63"/>
      <c r="G88" s="63"/>
      <c r="H88" s="63"/>
      <c r="I88" s="63"/>
      <c r="J88" s="65"/>
    </row>
    <row r="89" spans="1:10" ht="21">
      <c r="A89" s="63"/>
      <c r="B89" s="63"/>
      <c r="C89" s="63"/>
      <c r="D89" s="63"/>
      <c r="E89" s="63"/>
      <c r="F89" s="63"/>
      <c r="G89" s="63"/>
      <c r="H89" s="63"/>
      <c r="I89" s="63"/>
      <c r="J89" s="62"/>
    </row>
    <row r="90" spans="1:10" ht="21">
      <c r="A90" s="63"/>
      <c r="B90" s="63"/>
      <c r="C90" s="63"/>
      <c r="D90" s="63"/>
      <c r="E90" s="63"/>
      <c r="F90" s="63"/>
      <c r="G90" s="63"/>
      <c r="H90" s="63"/>
      <c r="I90" s="63"/>
      <c r="J90" s="62"/>
    </row>
    <row r="91" spans="1:10" ht="21">
      <c r="A91" s="63"/>
      <c r="B91" s="63"/>
      <c r="C91" s="63"/>
      <c r="D91" s="63"/>
      <c r="E91" s="63"/>
      <c r="F91" s="63"/>
      <c r="G91" s="63"/>
      <c r="H91" s="63"/>
      <c r="I91" s="63"/>
      <c r="J91" s="62"/>
    </row>
    <row r="92" spans="1:10" ht="21">
      <c r="A92" s="63"/>
      <c r="B92" s="63"/>
      <c r="C92" s="63"/>
      <c r="D92" s="63"/>
      <c r="E92" s="63"/>
      <c r="F92" s="63"/>
      <c r="G92" s="63"/>
      <c r="H92" s="63"/>
      <c r="I92" s="63"/>
      <c r="J92" s="62"/>
    </row>
    <row r="93" spans="1:10" ht="21">
      <c r="A93" s="63"/>
      <c r="B93" s="63"/>
      <c r="C93" s="63"/>
      <c r="D93" s="63"/>
      <c r="E93" s="63"/>
      <c r="F93" s="63"/>
      <c r="G93" s="63"/>
      <c r="H93" s="63"/>
      <c r="I93" s="63"/>
      <c r="J93" s="62"/>
    </row>
    <row r="94" spans="1:10" ht="21">
      <c r="A94" s="63"/>
      <c r="B94" s="63"/>
      <c r="C94" s="63"/>
      <c r="D94" s="63"/>
      <c r="E94" s="63"/>
      <c r="F94" s="63"/>
      <c r="G94" s="63"/>
      <c r="H94" s="63"/>
      <c r="I94" s="63"/>
      <c r="J94" s="62"/>
    </row>
    <row r="95" spans="1:10">
      <c r="A95" s="62"/>
      <c r="B95" s="66"/>
      <c r="C95" s="62"/>
      <c r="D95" s="62"/>
      <c r="E95" s="62"/>
      <c r="F95" s="62"/>
      <c r="G95" s="62"/>
      <c r="H95" s="67"/>
      <c r="I95" s="62"/>
      <c r="J95" s="62"/>
    </row>
    <row r="96" spans="1:10">
      <c r="A96" s="62"/>
      <c r="B96" s="66"/>
      <c r="C96" s="62"/>
      <c r="D96" s="62"/>
      <c r="E96" s="62"/>
      <c r="F96" s="62"/>
      <c r="G96" s="62"/>
      <c r="H96" s="67"/>
      <c r="I96" s="62"/>
      <c r="J96" s="62"/>
    </row>
    <row r="97" spans="1:10">
      <c r="A97" s="62"/>
      <c r="B97" s="66"/>
      <c r="C97" s="62"/>
      <c r="D97" s="62"/>
      <c r="E97" s="62"/>
      <c r="F97" s="62"/>
      <c r="G97" s="62"/>
      <c r="H97" s="67"/>
      <c r="I97" s="62"/>
      <c r="J97" s="62"/>
    </row>
    <row r="98" spans="1:10">
      <c r="A98" s="62"/>
      <c r="B98" s="66"/>
      <c r="C98" s="62"/>
      <c r="D98" s="62"/>
      <c r="E98" s="62"/>
      <c r="F98" s="62"/>
      <c r="G98" s="62"/>
      <c r="H98" s="67"/>
      <c r="I98" s="62"/>
      <c r="J98" s="62"/>
    </row>
    <row r="99" spans="1:10">
      <c r="A99" s="62"/>
      <c r="B99" s="66"/>
      <c r="C99" s="62"/>
      <c r="D99" s="62"/>
      <c r="E99" s="62"/>
      <c r="F99" s="62"/>
      <c r="G99" s="62"/>
      <c r="H99" s="67"/>
      <c r="I99" s="62"/>
      <c r="J99" s="62"/>
    </row>
    <row r="100" spans="1:10">
      <c r="A100" s="62"/>
      <c r="B100" s="66"/>
      <c r="C100" s="62"/>
      <c r="D100" s="62"/>
      <c r="E100" s="62"/>
      <c r="F100" s="62"/>
      <c r="G100" s="62"/>
      <c r="H100" s="67"/>
      <c r="I100" s="62"/>
      <c r="J100" s="62"/>
    </row>
    <row r="101" spans="1:10">
      <c r="A101" s="62"/>
      <c r="B101" s="66"/>
      <c r="C101" s="62"/>
      <c r="D101" s="62"/>
      <c r="E101" s="62"/>
      <c r="F101" s="62"/>
      <c r="G101" s="62"/>
      <c r="H101" s="67"/>
      <c r="I101" s="62"/>
      <c r="J101" s="62"/>
    </row>
    <row r="102" spans="1:10">
      <c r="A102" s="62"/>
      <c r="B102" s="66"/>
      <c r="C102" s="62"/>
      <c r="D102" s="62"/>
      <c r="E102" s="62"/>
      <c r="F102" s="62"/>
      <c r="G102" s="62"/>
      <c r="H102" s="67"/>
      <c r="I102" s="62"/>
      <c r="J102" s="62"/>
    </row>
    <row r="103" spans="1:10">
      <c r="A103" s="62"/>
      <c r="B103" s="66"/>
      <c r="C103" s="62"/>
      <c r="D103" s="62"/>
      <c r="E103" s="62"/>
      <c r="F103" s="62"/>
      <c r="G103" s="62"/>
      <c r="H103" s="67"/>
      <c r="I103" s="62"/>
      <c r="J103" s="62"/>
    </row>
    <row r="104" spans="1:10">
      <c r="A104" s="62"/>
      <c r="B104" s="66"/>
      <c r="C104" s="62"/>
      <c r="D104" s="62"/>
      <c r="E104" s="62"/>
      <c r="F104" s="62"/>
      <c r="G104" s="62"/>
      <c r="H104" s="67"/>
      <c r="I104" s="62"/>
      <c r="J104" s="62"/>
    </row>
  </sheetData>
  <autoFilter ref="A3:J30">
    <sortState ref="A4:J35">
      <sortCondition ref="A3:A30"/>
    </sortState>
  </autoFilter>
  <sortState ref="A4:J33">
    <sortCondition ref="A4:A33"/>
  </sortState>
  <mergeCells count="2">
    <mergeCell ref="A2:J2"/>
    <mergeCell ref="A1:J1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43"/>
  <sheetViews>
    <sheetView view="pageBreakPreview" zoomScale="70" zoomScaleSheetLayoutView="70" workbookViewId="0">
      <pane xSplit="10" ySplit="3" topLeftCell="K4" activePane="bottomRight" state="frozen"/>
      <selection activeCell="C15" sqref="C15"/>
      <selection pane="topRight" activeCell="C15" sqref="C15"/>
      <selection pane="bottomLeft" activeCell="C15" sqref="C15"/>
      <selection pane="bottomRight" activeCell="Z6" sqref="Z6"/>
    </sheetView>
  </sheetViews>
  <sheetFormatPr defaultColWidth="9" defaultRowHeight="16.2"/>
  <cols>
    <col min="1" max="1" width="14.44140625" style="1" bestFit="1" customWidth="1"/>
    <col min="2" max="2" width="11.44140625" style="71" hidden="1" customWidth="1"/>
    <col min="3" max="3" width="24.6640625" style="37" bestFit="1" customWidth="1"/>
    <col min="4" max="4" width="22.6640625" style="1" customWidth="1"/>
    <col min="5" max="5" width="14.88671875" style="1" bestFit="1" customWidth="1"/>
    <col min="6" max="7" width="10.6640625" style="1" customWidth="1"/>
    <col min="8" max="8" width="14.44140625" style="1" bestFit="1" customWidth="1"/>
    <col min="9" max="9" width="11.44140625" style="71" hidden="1" customWidth="1"/>
    <col min="10" max="10" width="20.88671875" style="1" bestFit="1" customWidth="1"/>
    <col min="11" max="11" width="10.6640625" style="2" customWidth="1"/>
    <col min="12" max="13" width="10.6640625" style="1" customWidth="1"/>
    <col min="14" max="16384" width="9" style="1"/>
  </cols>
  <sheetData>
    <row r="1" spans="1:13" s="38" customFormat="1" ht="28.8">
      <c r="A1" s="91" t="s">
        <v>345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3.4">
      <c r="A2" s="88" t="s">
        <v>346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">
      <c r="A3" s="39" t="s">
        <v>0</v>
      </c>
      <c r="B3" s="40" t="s">
        <v>279</v>
      </c>
      <c r="C3" s="39" t="s">
        <v>267</v>
      </c>
      <c r="D3" s="39" t="s">
        <v>269</v>
      </c>
      <c r="E3" s="39" t="s">
        <v>281</v>
      </c>
      <c r="F3" s="39" t="s">
        <v>270</v>
      </c>
      <c r="G3" s="39" t="s">
        <v>271</v>
      </c>
      <c r="H3" s="39" t="s">
        <v>268</v>
      </c>
      <c r="I3" s="40" t="s">
        <v>278</v>
      </c>
      <c r="J3" s="47" t="s">
        <v>280</v>
      </c>
      <c r="K3" s="41" t="s">
        <v>3</v>
      </c>
      <c r="L3" s="39" t="s">
        <v>1</v>
      </c>
      <c r="M3" s="39" t="s">
        <v>266</v>
      </c>
    </row>
    <row r="4" spans="1:13" ht="21">
      <c r="A4" s="92">
        <v>1</v>
      </c>
      <c r="B4" s="59">
        <v>3</v>
      </c>
      <c r="C4" s="43" t="str">
        <f>高中男!B4</f>
        <v>埔里高工</v>
      </c>
      <c r="D4" s="43" t="str">
        <f>高中男!C4</f>
        <v>曹柏碩</v>
      </c>
      <c r="E4" s="43" t="str">
        <f>高中男!D4</f>
        <v>1A</v>
      </c>
      <c r="F4" s="43">
        <f>高中男!E4</f>
        <v>0</v>
      </c>
      <c r="G4" s="43">
        <f>高中男!F4</f>
        <v>0</v>
      </c>
      <c r="H4" s="43">
        <f>高中男!G4</f>
        <v>0</v>
      </c>
      <c r="I4" s="50">
        <f>K4</f>
        <v>2</v>
      </c>
      <c r="J4" s="92">
        <f>SUM(H4:H7)-MIN(H4:H7)</f>
        <v>580</v>
      </c>
      <c r="K4" s="92">
        <f t="shared" ref="K4:K35" si="0">RANK(J4,$J$4:$J$35)</f>
        <v>2</v>
      </c>
      <c r="L4" s="47"/>
      <c r="M4" s="47"/>
    </row>
    <row r="5" spans="1:13" ht="21">
      <c r="A5" s="93"/>
      <c r="B5" s="61">
        <v>3</v>
      </c>
      <c r="C5" s="43" t="str">
        <f>高中男!B5</f>
        <v>埔里高工</v>
      </c>
      <c r="D5" s="43" t="str">
        <f>高中男!C5</f>
        <v>林郁宸</v>
      </c>
      <c r="E5" s="43" t="str">
        <f>高中男!D5</f>
        <v>2A</v>
      </c>
      <c r="F5" s="43">
        <f>高中男!E5</f>
        <v>0</v>
      </c>
      <c r="G5" s="43">
        <f>高中男!F5</f>
        <v>0</v>
      </c>
      <c r="H5" s="43">
        <f>高中男!G5</f>
        <v>0</v>
      </c>
      <c r="I5" s="50">
        <f>K4</f>
        <v>2</v>
      </c>
      <c r="J5" s="93"/>
      <c r="K5" s="93">
        <f t="shared" si="0"/>
        <v>3</v>
      </c>
      <c r="L5" s="47"/>
      <c r="M5" s="47"/>
    </row>
    <row r="6" spans="1:13" ht="21">
      <c r="A6" s="93"/>
      <c r="B6" s="61">
        <v>3</v>
      </c>
      <c r="C6" s="43" t="str">
        <f>高中男!B6</f>
        <v>埔里高工</v>
      </c>
      <c r="D6" s="43" t="str">
        <f>高中男!C6</f>
        <v>柯珳棋</v>
      </c>
      <c r="E6" s="43" t="str">
        <f>高中男!D6</f>
        <v>3A</v>
      </c>
      <c r="F6" s="43">
        <f>高中男!E6</f>
        <v>0</v>
      </c>
      <c r="G6" s="43">
        <f>高中男!F6</f>
        <v>0</v>
      </c>
      <c r="H6" s="43">
        <f>高中男!G6</f>
        <v>0</v>
      </c>
      <c r="I6" s="50">
        <f>K4</f>
        <v>2</v>
      </c>
      <c r="J6" s="93"/>
      <c r="K6" s="93">
        <f t="shared" si="0"/>
        <v>3</v>
      </c>
      <c r="L6" s="47"/>
      <c r="M6" s="47"/>
    </row>
    <row r="7" spans="1:13" ht="21">
      <c r="A7" s="94"/>
      <c r="B7" s="60">
        <v>3</v>
      </c>
      <c r="C7" s="43" t="s">
        <v>333</v>
      </c>
      <c r="D7" s="43" t="s">
        <v>338</v>
      </c>
      <c r="E7" s="43" t="s">
        <v>211</v>
      </c>
      <c r="F7" s="43">
        <v>279</v>
      </c>
      <c r="G7" s="43">
        <v>301</v>
      </c>
      <c r="H7" s="43">
        <v>580</v>
      </c>
      <c r="I7" s="50">
        <f>K4</f>
        <v>2</v>
      </c>
      <c r="J7" s="94"/>
      <c r="K7" s="94">
        <f t="shared" si="0"/>
        <v>3</v>
      </c>
      <c r="L7" s="47"/>
      <c r="M7" s="47"/>
    </row>
    <row r="8" spans="1:13" ht="21">
      <c r="A8" s="92">
        <v>2</v>
      </c>
      <c r="B8" s="59">
        <v>8</v>
      </c>
      <c r="C8" s="43" t="s">
        <v>334</v>
      </c>
      <c r="D8" s="43" t="s">
        <v>343</v>
      </c>
      <c r="E8" s="43" t="s">
        <v>365</v>
      </c>
      <c r="F8" s="43">
        <v>0</v>
      </c>
      <c r="G8" s="43">
        <v>0</v>
      </c>
      <c r="H8" s="43">
        <v>0</v>
      </c>
      <c r="I8" s="44">
        <f>K8</f>
        <v>1</v>
      </c>
      <c r="J8" s="92">
        <f t="shared" ref="J8" si="1">SUM(H8:H11)-MIN(H8:H11)</f>
        <v>585</v>
      </c>
      <c r="K8" s="92">
        <f t="shared" si="0"/>
        <v>1</v>
      </c>
      <c r="L8" s="47"/>
      <c r="M8" s="47"/>
    </row>
    <row r="9" spans="1:13" ht="21">
      <c r="A9" s="93"/>
      <c r="B9" s="61">
        <v>8</v>
      </c>
      <c r="C9" s="43" t="str">
        <f>高中男!B9</f>
        <v>埔里高工</v>
      </c>
      <c r="D9" s="43" t="str">
        <f>高中男!C9</f>
        <v>谷立晨</v>
      </c>
      <c r="E9" s="43" t="str">
        <f>高中男!D9</f>
        <v>3B</v>
      </c>
      <c r="F9" s="43">
        <f>高中男!E9</f>
        <v>0</v>
      </c>
      <c r="G9" s="43">
        <f>高中男!F9</f>
        <v>0</v>
      </c>
      <c r="H9" s="43">
        <f>高中男!G9</f>
        <v>0</v>
      </c>
      <c r="I9" s="45">
        <f>K8</f>
        <v>1</v>
      </c>
      <c r="J9" s="93"/>
      <c r="K9" s="93">
        <f t="shared" si="0"/>
        <v>3</v>
      </c>
      <c r="L9" s="47"/>
      <c r="M9" s="47"/>
    </row>
    <row r="10" spans="1:13" ht="21">
      <c r="A10" s="93"/>
      <c r="B10" s="61">
        <v>8</v>
      </c>
      <c r="C10" s="43" t="str">
        <f>高中男!B10</f>
        <v>埔里高工</v>
      </c>
      <c r="D10" s="43" t="str">
        <f>高中男!C10</f>
        <v>鄭又升</v>
      </c>
      <c r="E10" s="43" t="str">
        <f>高中男!D10</f>
        <v>1C</v>
      </c>
      <c r="F10" s="43">
        <f>高中男!E10</f>
        <v>0</v>
      </c>
      <c r="G10" s="43">
        <f>高中男!F10</f>
        <v>0</v>
      </c>
      <c r="H10" s="43">
        <f>高中男!G10</f>
        <v>0</v>
      </c>
      <c r="I10" s="45">
        <f>K8</f>
        <v>1</v>
      </c>
      <c r="J10" s="93"/>
      <c r="K10" s="93">
        <f t="shared" si="0"/>
        <v>3</v>
      </c>
      <c r="L10" s="47"/>
      <c r="M10" s="47"/>
    </row>
    <row r="11" spans="1:13" ht="21">
      <c r="A11" s="94"/>
      <c r="B11" s="60">
        <v>8</v>
      </c>
      <c r="C11" s="43" t="s">
        <v>334</v>
      </c>
      <c r="D11" s="43" t="s">
        <v>342</v>
      </c>
      <c r="E11" s="43" t="s">
        <v>170</v>
      </c>
      <c r="F11" s="43">
        <v>298</v>
      </c>
      <c r="G11" s="43">
        <v>287</v>
      </c>
      <c r="H11" s="43">
        <v>585</v>
      </c>
      <c r="I11" s="46">
        <f>K8</f>
        <v>1</v>
      </c>
      <c r="J11" s="94"/>
      <c r="K11" s="94">
        <f t="shared" si="0"/>
        <v>3</v>
      </c>
      <c r="L11" s="47"/>
      <c r="M11" s="47"/>
    </row>
    <row r="12" spans="1:13" ht="21">
      <c r="A12" s="92">
        <v>3</v>
      </c>
      <c r="B12" s="59">
        <v>1</v>
      </c>
      <c r="C12" s="43" t="str">
        <f>高中男!B12</f>
        <v>旭光高中部</v>
      </c>
      <c r="D12" s="43" t="str">
        <f>高中男!C12</f>
        <v>簡友南</v>
      </c>
      <c r="E12" s="43" t="str">
        <f>高中男!D12</f>
        <v>3C</v>
      </c>
      <c r="F12" s="43">
        <f>高中男!E12</f>
        <v>0</v>
      </c>
      <c r="G12" s="43">
        <f>高中男!F12</f>
        <v>0</v>
      </c>
      <c r="H12" s="43">
        <f>高中男!G12</f>
        <v>0</v>
      </c>
      <c r="I12" s="50">
        <f>K12</f>
        <v>3</v>
      </c>
      <c r="J12" s="92">
        <f t="shared" ref="J12" si="2">SUM(H12:H15)-MIN(H12:H15)</f>
        <v>0</v>
      </c>
      <c r="K12" s="92">
        <f t="shared" si="0"/>
        <v>3</v>
      </c>
      <c r="L12" s="47"/>
      <c r="M12" s="47"/>
    </row>
    <row r="13" spans="1:13" ht="21">
      <c r="A13" s="93"/>
      <c r="B13" s="61">
        <v>1</v>
      </c>
      <c r="C13" s="43">
        <f>高中男!B13</f>
        <v>0</v>
      </c>
      <c r="D13" s="43">
        <f>高中男!C13</f>
        <v>0</v>
      </c>
      <c r="E13" s="43">
        <f>高中男!D13</f>
        <v>0</v>
      </c>
      <c r="F13" s="43">
        <f>高中男!E13</f>
        <v>0</v>
      </c>
      <c r="G13" s="43">
        <f>高中男!F13</f>
        <v>0</v>
      </c>
      <c r="H13" s="43">
        <f>高中男!G13</f>
        <v>0</v>
      </c>
      <c r="I13" s="50">
        <f>K12</f>
        <v>3</v>
      </c>
      <c r="J13" s="93"/>
      <c r="K13" s="93">
        <f t="shared" si="0"/>
        <v>3</v>
      </c>
      <c r="L13" s="47"/>
      <c r="M13" s="47"/>
    </row>
    <row r="14" spans="1:13" ht="21">
      <c r="A14" s="93"/>
      <c r="B14" s="61">
        <v>1</v>
      </c>
      <c r="C14" s="43">
        <f>高中男!B14</f>
        <v>0</v>
      </c>
      <c r="D14" s="43">
        <f>高中男!C14</f>
        <v>0</v>
      </c>
      <c r="E14" s="43">
        <f>高中男!D14</f>
        <v>0</v>
      </c>
      <c r="F14" s="43">
        <f>高中男!E14</f>
        <v>0</v>
      </c>
      <c r="G14" s="43">
        <f>高中男!F14</f>
        <v>0</v>
      </c>
      <c r="H14" s="43">
        <f>高中男!G14</f>
        <v>0</v>
      </c>
      <c r="I14" s="50">
        <f>K12</f>
        <v>3</v>
      </c>
      <c r="J14" s="93"/>
      <c r="K14" s="93">
        <f t="shared" si="0"/>
        <v>3</v>
      </c>
      <c r="L14" s="47"/>
      <c r="M14" s="47"/>
    </row>
    <row r="15" spans="1:13" ht="21">
      <c r="A15" s="94"/>
      <c r="B15" s="60">
        <v>1</v>
      </c>
      <c r="C15" s="43">
        <f>高中男!B15</f>
        <v>0</v>
      </c>
      <c r="D15" s="43">
        <f>高中男!C15</f>
        <v>0</v>
      </c>
      <c r="E15" s="43">
        <f>高中男!D15</f>
        <v>0</v>
      </c>
      <c r="F15" s="43">
        <f>高中男!E15</f>
        <v>0</v>
      </c>
      <c r="G15" s="43">
        <f>高中男!F15</f>
        <v>0</v>
      </c>
      <c r="H15" s="43">
        <f>高中男!G15</f>
        <v>0</v>
      </c>
      <c r="I15" s="50">
        <f>K12</f>
        <v>3</v>
      </c>
      <c r="J15" s="94"/>
      <c r="K15" s="94">
        <f t="shared" si="0"/>
        <v>3</v>
      </c>
      <c r="L15" s="47"/>
      <c r="M15" s="47"/>
    </row>
    <row r="16" spans="1:13" ht="21" customHeight="1">
      <c r="A16" s="92">
        <v>4</v>
      </c>
      <c r="B16" s="59">
        <v>4</v>
      </c>
      <c r="C16" s="43">
        <f>高中男!B16</f>
        <v>0</v>
      </c>
      <c r="D16" s="43">
        <f>高中男!C16</f>
        <v>0</v>
      </c>
      <c r="E16" s="43">
        <f>高中男!D16</f>
        <v>0</v>
      </c>
      <c r="F16" s="43">
        <f>高中男!E16</f>
        <v>0</v>
      </c>
      <c r="G16" s="43">
        <f>高中男!F16</f>
        <v>0</v>
      </c>
      <c r="H16" s="43">
        <f>高中男!G16</f>
        <v>0</v>
      </c>
      <c r="I16" s="50">
        <f>K16</f>
        <v>3</v>
      </c>
      <c r="J16" s="92">
        <f t="shared" ref="J16" si="3">SUM(H16:H19)-MIN(H16:H19)</f>
        <v>0</v>
      </c>
      <c r="K16" s="92">
        <f t="shared" si="0"/>
        <v>3</v>
      </c>
      <c r="L16" s="47"/>
      <c r="M16" s="47"/>
    </row>
    <row r="17" spans="1:13" ht="21" customHeight="1">
      <c r="A17" s="93">
        <v>35</v>
      </c>
      <c r="B17" s="61">
        <v>4</v>
      </c>
      <c r="C17" s="43">
        <f>高中男!B17</f>
        <v>0</v>
      </c>
      <c r="D17" s="43">
        <f>高中男!C17</f>
        <v>0</v>
      </c>
      <c r="E17" s="43">
        <f>高中男!D17</f>
        <v>0</v>
      </c>
      <c r="F17" s="43">
        <f>高中男!E17</f>
        <v>0</v>
      </c>
      <c r="G17" s="43">
        <f>高中男!F17</f>
        <v>0</v>
      </c>
      <c r="H17" s="43">
        <f>高中男!G17</f>
        <v>0</v>
      </c>
      <c r="I17" s="50">
        <f>K16</f>
        <v>3</v>
      </c>
      <c r="J17" s="93"/>
      <c r="K17" s="93">
        <f t="shared" si="0"/>
        <v>3</v>
      </c>
      <c r="L17" s="47"/>
      <c r="M17" s="47"/>
    </row>
    <row r="18" spans="1:13" ht="21" customHeight="1">
      <c r="A18" s="93">
        <v>36</v>
      </c>
      <c r="B18" s="61">
        <v>4</v>
      </c>
      <c r="C18" s="43">
        <f>高中男!B18</f>
        <v>0</v>
      </c>
      <c r="D18" s="43">
        <f>高中男!C18</f>
        <v>0</v>
      </c>
      <c r="E18" s="43">
        <f>高中男!D18</f>
        <v>0</v>
      </c>
      <c r="F18" s="43">
        <f>高中男!E18</f>
        <v>0</v>
      </c>
      <c r="G18" s="43">
        <f>高中男!F18</f>
        <v>0</v>
      </c>
      <c r="H18" s="43">
        <f>高中男!G18</f>
        <v>0</v>
      </c>
      <c r="I18" s="50">
        <f>K16</f>
        <v>3</v>
      </c>
      <c r="J18" s="93"/>
      <c r="K18" s="93">
        <f t="shared" si="0"/>
        <v>3</v>
      </c>
      <c r="L18" s="47"/>
      <c r="M18" s="47"/>
    </row>
    <row r="19" spans="1:13" ht="21" customHeight="1">
      <c r="A19" s="94">
        <v>37</v>
      </c>
      <c r="B19" s="60">
        <v>4</v>
      </c>
      <c r="C19" s="43">
        <f>高中男!B19</f>
        <v>0</v>
      </c>
      <c r="D19" s="43">
        <f>高中男!C19</f>
        <v>0</v>
      </c>
      <c r="E19" s="43">
        <f>高中男!D19</f>
        <v>0</v>
      </c>
      <c r="F19" s="43">
        <f>高中男!E19</f>
        <v>0</v>
      </c>
      <c r="G19" s="43">
        <f>高中男!F19</f>
        <v>0</v>
      </c>
      <c r="H19" s="43">
        <f>高中男!G19</f>
        <v>0</v>
      </c>
      <c r="I19" s="50">
        <f>K16</f>
        <v>3</v>
      </c>
      <c r="J19" s="94"/>
      <c r="K19" s="94">
        <f t="shared" si="0"/>
        <v>3</v>
      </c>
      <c r="L19" s="47"/>
      <c r="M19" s="47"/>
    </row>
    <row r="20" spans="1:13" ht="21">
      <c r="A20" s="92">
        <v>5</v>
      </c>
      <c r="B20" s="59">
        <v>2</v>
      </c>
      <c r="C20" s="43">
        <f>高中男!B20</f>
        <v>0</v>
      </c>
      <c r="D20" s="43">
        <f>高中男!C20</f>
        <v>0</v>
      </c>
      <c r="E20" s="43">
        <f>高中男!D20</f>
        <v>0</v>
      </c>
      <c r="F20" s="43">
        <f>高中男!E20</f>
        <v>0</v>
      </c>
      <c r="G20" s="43">
        <f>高中男!F20</f>
        <v>0</v>
      </c>
      <c r="H20" s="43">
        <f>高中男!G20</f>
        <v>0</v>
      </c>
      <c r="I20" s="50">
        <f>K20</f>
        <v>3</v>
      </c>
      <c r="J20" s="92">
        <f t="shared" ref="J20" si="4">SUM(H20:H23)-MIN(H20:H23)</f>
        <v>0</v>
      </c>
      <c r="K20" s="92">
        <f t="shared" si="0"/>
        <v>3</v>
      </c>
      <c r="L20" s="47"/>
      <c r="M20" s="47"/>
    </row>
    <row r="21" spans="1:13" ht="21">
      <c r="A21" s="93">
        <v>39</v>
      </c>
      <c r="B21" s="61">
        <v>2</v>
      </c>
      <c r="C21" s="43">
        <f>高中男!B21</f>
        <v>0</v>
      </c>
      <c r="D21" s="43">
        <f>高中男!C21</f>
        <v>0</v>
      </c>
      <c r="E21" s="43">
        <f>高中男!D21</f>
        <v>0</v>
      </c>
      <c r="F21" s="43">
        <f>高中男!E21</f>
        <v>0</v>
      </c>
      <c r="G21" s="43">
        <f>高中男!F21</f>
        <v>0</v>
      </c>
      <c r="H21" s="43">
        <f>高中男!G21</f>
        <v>0</v>
      </c>
      <c r="I21" s="50">
        <f>K20</f>
        <v>3</v>
      </c>
      <c r="J21" s="93"/>
      <c r="K21" s="93">
        <f t="shared" si="0"/>
        <v>3</v>
      </c>
      <c r="L21" s="47"/>
      <c r="M21" s="47"/>
    </row>
    <row r="22" spans="1:13" ht="21">
      <c r="A22" s="93">
        <v>40</v>
      </c>
      <c r="B22" s="61">
        <v>2</v>
      </c>
      <c r="C22" s="43">
        <f>高中男!B22</f>
        <v>0</v>
      </c>
      <c r="D22" s="43">
        <f>高中男!C22</f>
        <v>0</v>
      </c>
      <c r="E22" s="43">
        <f>高中男!D22</f>
        <v>0</v>
      </c>
      <c r="F22" s="43">
        <f>高中男!E22</f>
        <v>0</v>
      </c>
      <c r="G22" s="43">
        <f>高中男!F22</f>
        <v>0</v>
      </c>
      <c r="H22" s="43">
        <f>高中男!G22</f>
        <v>0</v>
      </c>
      <c r="I22" s="50">
        <f>K20</f>
        <v>3</v>
      </c>
      <c r="J22" s="93"/>
      <c r="K22" s="93">
        <f t="shared" si="0"/>
        <v>3</v>
      </c>
      <c r="L22" s="47"/>
      <c r="M22" s="47"/>
    </row>
    <row r="23" spans="1:13" ht="21">
      <c r="A23" s="94">
        <v>41</v>
      </c>
      <c r="B23" s="60">
        <v>2</v>
      </c>
      <c r="C23" s="43">
        <f>高中男!B23</f>
        <v>0</v>
      </c>
      <c r="D23" s="43">
        <f>高中男!C23</f>
        <v>0</v>
      </c>
      <c r="E23" s="43">
        <f>高中男!D23</f>
        <v>0</v>
      </c>
      <c r="F23" s="43">
        <f>高中男!E23</f>
        <v>0</v>
      </c>
      <c r="G23" s="43">
        <f>高中男!F23</f>
        <v>0</v>
      </c>
      <c r="H23" s="43">
        <f>高中男!G23</f>
        <v>0</v>
      </c>
      <c r="I23" s="50">
        <f>K20</f>
        <v>3</v>
      </c>
      <c r="J23" s="94"/>
      <c r="K23" s="94">
        <f t="shared" si="0"/>
        <v>3</v>
      </c>
      <c r="L23" s="47"/>
      <c r="M23" s="47"/>
    </row>
    <row r="24" spans="1:13" ht="21">
      <c r="A24" s="92">
        <v>6</v>
      </c>
      <c r="B24" s="59">
        <v>7</v>
      </c>
      <c r="C24" s="43">
        <f>高中男!B28</f>
        <v>0</v>
      </c>
      <c r="D24" s="43">
        <f>高中男!C28</f>
        <v>0</v>
      </c>
      <c r="E24" s="43">
        <f>高中男!D28</f>
        <v>0</v>
      </c>
      <c r="F24" s="43">
        <f>高中男!E28</f>
        <v>0</v>
      </c>
      <c r="G24" s="43">
        <f>高中男!F28</f>
        <v>0</v>
      </c>
      <c r="H24" s="43">
        <f>高中男!G28</f>
        <v>0</v>
      </c>
      <c r="I24" s="44">
        <f>K24</f>
        <v>3</v>
      </c>
      <c r="J24" s="92">
        <f t="shared" ref="J24" si="5">SUM(H24:H27)-MIN(H24:H27)</f>
        <v>0</v>
      </c>
      <c r="K24" s="92">
        <f t="shared" si="0"/>
        <v>3</v>
      </c>
      <c r="L24" s="47"/>
      <c r="M24" s="47"/>
    </row>
    <row r="25" spans="1:13" ht="21">
      <c r="A25" s="93">
        <v>43</v>
      </c>
      <c r="B25" s="61">
        <v>7</v>
      </c>
      <c r="C25" s="43">
        <f>高中男!B29</f>
        <v>0</v>
      </c>
      <c r="D25" s="43">
        <f>高中男!C29</f>
        <v>0</v>
      </c>
      <c r="E25" s="43">
        <f>高中男!D29</f>
        <v>0</v>
      </c>
      <c r="F25" s="43">
        <f>高中男!E29</f>
        <v>0</v>
      </c>
      <c r="G25" s="43">
        <f>高中男!F29</f>
        <v>0</v>
      </c>
      <c r="H25" s="43">
        <f>高中男!G29</f>
        <v>0</v>
      </c>
      <c r="I25" s="44">
        <f>K24</f>
        <v>3</v>
      </c>
      <c r="J25" s="93"/>
      <c r="K25" s="93">
        <f t="shared" si="0"/>
        <v>3</v>
      </c>
      <c r="L25" s="47"/>
      <c r="M25" s="47"/>
    </row>
    <row r="26" spans="1:13" ht="21">
      <c r="A26" s="93">
        <v>44</v>
      </c>
      <c r="B26" s="61">
        <v>7</v>
      </c>
      <c r="C26" s="43">
        <f>高中男!B30</f>
        <v>0</v>
      </c>
      <c r="D26" s="43">
        <f>高中男!C30</f>
        <v>0</v>
      </c>
      <c r="E26" s="43">
        <f>高中男!D30</f>
        <v>0</v>
      </c>
      <c r="F26" s="43">
        <f>高中男!E30</f>
        <v>0</v>
      </c>
      <c r="G26" s="43">
        <f>高中男!F30</f>
        <v>0</v>
      </c>
      <c r="H26" s="43">
        <f>高中男!G30</f>
        <v>0</v>
      </c>
      <c r="I26" s="44">
        <f>K24</f>
        <v>3</v>
      </c>
      <c r="J26" s="93"/>
      <c r="K26" s="93">
        <f t="shared" si="0"/>
        <v>3</v>
      </c>
      <c r="L26" s="47"/>
      <c r="M26" s="47"/>
    </row>
    <row r="27" spans="1:13" ht="21">
      <c r="A27" s="94">
        <v>45</v>
      </c>
      <c r="B27" s="60">
        <v>7</v>
      </c>
      <c r="C27" s="43"/>
      <c r="D27" s="43"/>
      <c r="E27" s="43"/>
      <c r="F27" s="48">
        <v>0</v>
      </c>
      <c r="G27" s="48">
        <v>0</v>
      </c>
      <c r="H27" s="48">
        <v>0</v>
      </c>
      <c r="I27" s="44">
        <f>K24</f>
        <v>3</v>
      </c>
      <c r="J27" s="94"/>
      <c r="K27" s="94">
        <f t="shared" si="0"/>
        <v>3</v>
      </c>
      <c r="L27" s="47"/>
      <c r="M27" s="47"/>
    </row>
    <row r="28" spans="1:13" ht="21">
      <c r="A28" s="92">
        <v>7</v>
      </c>
      <c r="B28" s="59">
        <v>5</v>
      </c>
      <c r="C28" s="43">
        <f>高中男!B20</f>
        <v>0</v>
      </c>
      <c r="D28" s="43">
        <f>高中男!C20</f>
        <v>0</v>
      </c>
      <c r="E28" s="43">
        <f>高中男!D20</f>
        <v>0</v>
      </c>
      <c r="F28" s="43">
        <f>高中男!E20</f>
        <v>0</v>
      </c>
      <c r="G28" s="43">
        <f>高中男!F20</f>
        <v>0</v>
      </c>
      <c r="H28" s="43">
        <f>高中男!G20</f>
        <v>0</v>
      </c>
      <c r="I28" s="50">
        <f>K28</f>
        <v>3</v>
      </c>
      <c r="J28" s="92">
        <f t="shared" ref="J28" si="6">SUM(H28:H31)-MIN(H28:H31)</f>
        <v>0</v>
      </c>
      <c r="K28" s="92">
        <f t="shared" si="0"/>
        <v>3</v>
      </c>
      <c r="L28" s="47"/>
      <c r="M28" s="47"/>
    </row>
    <row r="29" spans="1:13" ht="21">
      <c r="A29" s="93">
        <v>47</v>
      </c>
      <c r="B29" s="61">
        <v>5</v>
      </c>
      <c r="C29" s="43">
        <f>高中男!B21</f>
        <v>0</v>
      </c>
      <c r="D29" s="43">
        <f>高中男!C21</f>
        <v>0</v>
      </c>
      <c r="E29" s="43">
        <f>高中男!D21</f>
        <v>0</v>
      </c>
      <c r="F29" s="43">
        <f>高中男!E21</f>
        <v>0</v>
      </c>
      <c r="G29" s="43">
        <f>高中男!F21</f>
        <v>0</v>
      </c>
      <c r="H29" s="43">
        <f>高中男!G21</f>
        <v>0</v>
      </c>
      <c r="I29" s="50">
        <f>K28</f>
        <v>3</v>
      </c>
      <c r="J29" s="93"/>
      <c r="K29" s="93">
        <f t="shared" si="0"/>
        <v>3</v>
      </c>
      <c r="L29" s="47"/>
      <c r="M29" s="47"/>
    </row>
    <row r="30" spans="1:13" ht="21">
      <c r="A30" s="93">
        <v>48</v>
      </c>
      <c r="B30" s="61">
        <v>5</v>
      </c>
      <c r="C30" s="43">
        <f>高中男!B22</f>
        <v>0</v>
      </c>
      <c r="D30" s="43">
        <f>高中男!C22</f>
        <v>0</v>
      </c>
      <c r="E30" s="43">
        <f>高中男!D22</f>
        <v>0</v>
      </c>
      <c r="F30" s="43">
        <f>高中男!E22</f>
        <v>0</v>
      </c>
      <c r="G30" s="43">
        <f>高中男!F22</f>
        <v>0</v>
      </c>
      <c r="H30" s="43">
        <f>高中男!G22</f>
        <v>0</v>
      </c>
      <c r="I30" s="50">
        <f>K28</f>
        <v>3</v>
      </c>
      <c r="J30" s="93"/>
      <c r="K30" s="93">
        <f t="shared" si="0"/>
        <v>3</v>
      </c>
      <c r="L30" s="47"/>
      <c r="M30" s="47"/>
    </row>
    <row r="31" spans="1:13" ht="21">
      <c r="A31" s="94">
        <v>49</v>
      </c>
      <c r="B31" s="60">
        <v>5</v>
      </c>
      <c r="C31" s="43">
        <f>高中男!B23</f>
        <v>0</v>
      </c>
      <c r="D31" s="43">
        <f>高中男!C23</f>
        <v>0</v>
      </c>
      <c r="E31" s="43">
        <f>高中男!D23</f>
        <v>0</v>
      </c>
      <c r="F31" s="43">
        <f>高中男!E23</f>
        <v>0</v>
      </c>
      <c r="G31" s="43">
        <f>高中男!F23</f>
        <v>0</v>
      </c>
      <c r="H31" s="43">
        <f>高中男!G23</f>
        <v>0</v>
      </c>
      <c r="I31" s="50">
        <f>K28</f>
        <v>3</v>
      </c>
      <c r="J31" s="94"/>
      <c r="K31" s="94">
        <f t="shared" si="0"/>
        <v>3</v>
      </c>
      <c r="L31" s="47"/>
      <c r="M31" s="47"/>
    </row>
    <row r="32" spans="1:13" ht="21">
      <c r="A32" s="92">
        <v>8</v>
      </c>
      <c r="B32" s="59">
        <v>6</v>
      </c>
      <c r="C32" s="43">
        <f>高中男!B24</f>
        <v>0</v>
      </c>
      <c r="D32" s="43">
        <f>高中男!C24</f>
        <v>0</v>
      </c>
      <c r="E32" s="43">
        <f>高中男!D24</f>
        <v>0</v>
      </c>
      <c r="F32" s="43">
        <f>高中男!E24</f>
        <v>0</v>
      </c>
      <c r="G32" s="43">
        <f>高中男!F24</f>
        <v>0</v>
      </c>
      <c r="H32" s="43">
        <f>高中男!G24</f>
        <v>0</v>
      </c>
      <c r="I32" s="50">
        <f>K32</f>
        <v>3</v>
      </c>
      <c r="J32" s="92">
        <f t="shared" ref="J32" si="7">SUM(H32:H35)-MIN(H32:H35)</f>
        <v>0</v>
      </c>
      <c r="K32" s="95">
        <f t="shared" si="0"/>
        <v>3</v>
      </c>
      <c r="L32" s="47"/>
      <c r="M32" s="47"/>
    </row>
    <row r="33" spans="1:13" ht="21">
      <c r="A33" s="93">
        <v>51</v>
      </c>
      <c r="B33" s="61">
        <v>6</v>
      </c>
      <c r="C33" s="43">
        <f>高中男!B25</f>
        <v>0</v>
      </c>
      <c r="D33" s="43">
        <f>高中男!C25</f>
        <v>0</v>
      </c>
      <c r="E33" s="43">
        <f>高中男!D25</f>
        <v>0</v>
      </c>
      <c r="F33" s="43">
        <f>高中男!E25</f>
        <v>0</v>
      </c>
      <c r="G33" s="43">
        <f>高中男!F25</f>
        <v>0</v>
      </c>
      <c r="H33" s="43">
        <f>高中男!G25</f>
        <v>0</v>
      </c>
      <c r="I33" s="50">
        <f>K32</f>
        <v>3</v>
      </c>
      <c r="J33" s="93"/>
      <c r="K33" s="95">
        <f t="shared" si="0"/>
        <v>3</v>
      </c>
      <c r="L33" s="47"/>
      <c r="M33" s="47"/>
    </row>
    <row r="34" spans="1:13" ht="21">
      <c r="A34" s="93">
        <v>52</v>
      </c>
      <c r="B34" s="61">
        <v>6</v>
      </c>
      <c r="C34" s="43">
        <f>高中男!B26</f>
        <v>0</v>
      </c>
      <c r="D34" s="43">
        <f>高中男!C26</f>
        <v>0</v>
      </c>
      <c r="E34" s="43">
        <f>高中男!D26</f>
        <v>0</v>
      </c>
      <c r="F34" s="43">
        <f>高中男!E26</f>
        <v>0</v>
      </c>
      <c r="G34" s="43">
        <f>高中男!F26</f>
        <v>0</v>
      </c>
      <c r="H34" s="43">
        <f>高中男!G26</f>
        <v>0</v>
      </c>
      <c r="I34" s="50">
        <f>K32</f>
        <v>3</v>
      </c>
      <c r="J34" s="93"/>
      <c r="K34" s="95">
        <f t="shared" si="0"/>
        <v>3</v>
      </c>
      <c r="L34" s="47"/>
      <c r="M34" s="47"/>
    </row>
    <row r="35" spans="1:13" ht="21">
      <c r="A35" s="94">
        <v>53</v>
      </c>
      <c r="B35" s="60">
        <v>6</v>
      </c>
      <c r="C35" s="43">
        <f>高中男!B27</f>
        <v>0</v>
      </c>
      <c r="D35" s="43">
        <f>高中男!C27</f>
        <v>0</v>
      </c>
      <c r="E35" s="43">
        <f>高中男!D27</f>
        <v>0</v>
      </c>
      <c r="F35" s="43">
        <f>高中男!E27</f>
        <v>0</v>
      </c>
      <c r="G35" s="43">
        <f>高中男!F27</f>
        <v>0</v>
      </c>
      <c r="H35" s="43">
        <f>高中男!G27</f>
        <v>0</v>
      </c>
      <c r="I35" s="50">
        <f>K32</f>
        <v>3</v>
      </c>
      <c r="J35" s="94"/>
      <c r="K35" s="95">
        <f t="shared" si="0"/>
        <v>3</v>
      </c>
      <c r="L35" s="47"/>
      <c r="M35" s="47"/>
    </row>
    <row r="36" spans="1:13">
      <c r="J36" s="62"/>
      <c r="K36" s="90"/>
    </row>
    <row r="37" spans="1:13">
      <c r="J37" s="62"/>
      <c r="K37" s="90">
        <f>RANK(J37,$J$4:$J$35)</f>
        <v>3</v>
      </c>
    </row>
    <row r="38" spans="1:13">
      <c r="J38" s="62"/>
      <c r="K38" s="90">
        <f>RANK(J38,$J$4:$J$35)</f>
        <v>3</v>
      </c>
    </row>
    <row r="39" spans="1:13">
      <c r="J39" s="62"/>
      <c r="K39" s="90">
        <f>RANK(J39,$J$4:$J$35)</f>
        <v>3</v>
      </c>
    </row>
    <row r="40" spans="1:13">
      <c r="J40" s="62"/>
      <c r="K40" s="90"/>
    </row>
    <row r="41" spans="1:13">
      <c r="J41" s="62"/>
      <c r="K41" s="90">
        <f>RANK(J41,$J$4:$J$35)</f>
        <v>3</v>
      </c>
    </row>
    <row r="42" spans="1:13">
      <c r="J42" s="62"/>
      <c r="K42" s="90">
        <f>RANK(J42,$J$4:$J$35)</f>
        <v>3</v>
      </c>
    </row>
    <row r="43" spans="1:13">
      <c r="J43" s="62"/>
      <c r="K43" s="90">
        <f>RANK(J43,$J$4:$J$35)</f>
        <v>3</v>
      </c>
    </row>
  </sheetData>
  <autoFilter ref="A3:M17"/>
  <sortState ref="B4:I35">
    <sortCondition ref="I4:I35"/>
  </sortState>
  <mergeCells count="28">
    <mergeCell ref="A4:A7"/>
    <mergeCell ref="K36:K39"/>
    <mergeCell ref="A16:A19"/>
    <mergeCell ref="J16:J19"/>
    <mergeCell ref="K16:K19"/>
    <mergeCell ref="A8:A11"/>
    <mergeCell ref="J4:J7"/>
    <mergeCell ref="K4:K7"/>
    <mergeCell ref="J12:J15"/>
    <mergeCell ref="K12:K15"/>
    <mergeCell ref="J20:J23"/>
    <mergeCell ref="K20:K23"/>
    <mergeCell ref="K40:K43"/>
    <mergeCell ref="A1:M1"/>
    <mergeCell ref="A28:A31"/>
    <mergeCell ref="J28:J31"/>
    <mergeCell ref="K28:K31"/>
    <mergeCell ref="A32:A35"/>
    <mergeCell ref="J32:J35"/>
    <mergeCell ref="K32:K35"/>
    <mergeCell ref="A20:A23"/>
    <mergeCell ref="J8:J11"/>
    <mergeCell ref="K8:K11"/>
    <mergeCell ref="A24:A27"/>
    <mergeCell ref="J24:J27"/>
    <mergeCell ref="K24:K27"/>
    <mergeCell ref="A12:A15"/>
    <mergeCell ref="A2:M2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6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J35"/>
  <sheetViews>
    <sheetView view="pageBreakPreview" zoomScaleNormal="100" zoomScaleSheetLayoutView="100" workbookViewId="0">
      <selection activeCell="F8" sqref="F8"/>
    </sheetView>
  </sheetViews>
  <sheetFormatPr defaultColWidth="9" defaultRowHeight="16.2"/>
  <cols>
    <col min="1" max="1" width="8.109375" style="1" customWidth="1"/>
    <col min="2" max="2" width="39.109375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345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347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1" t="s">
        <v>267</v>
      </c>
      <c r="C3" s="51" t="s">
        <v>269</v>
      </c>
      <c r="D3" s="51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1">
      <c r="A4" s="69">
        <v>2</v>
      </c>
      <c r="B4" s="58" t="s">
        <v>334</v>
      </c>
      <c r="C4" s="58" t="s">
        <v>337</v>
      </c>
      <c r="D4" s="39" t="s">
        <v>287</v>
      </c>
      <c r="E4" s="39">
        <v>295</v>
      </c>
      <c r="F4" s="39">
        <v>300</v>
      </c>
      <c r="G4" s="69">
        <f t="shared" ref="G4:G35" si="0">SUM(E4:F4)</f>
        <v>595</v>
      </c>
      <c r="H4" s="74">
        <f t="shared" ref="H4:H35" si="1">RANK(G4,$G$4:$G$35)</f>
        <v>1</v>
      </c>
      <c r="I4" s="69"/>
      <c r="J4" s="69"/>
    </row>
    <row r="5" spans="1:10" ht="21">
      <c r="A5" s="69">
        <v>1</v>
      </c>
      <c r="B5" s="58" t="s">
        <v>333</v>
      </c>
      <c r="C5" s="58" t="s">
        <v>336</v>
      </c>
      <c r="D5" s="39" t="s">
        <v>349</v>
      </c>
      <c r="E5" s="39">
        <v>278</v>
      </c>
      <c r="F5" s="39">
        <v>258</v>
      </c>
      <c r="G5" s="69">
        <f t="shared" si="0"/>
        <v>536</v>
      </c>
      <c r="H5" s="74">
        <f t="shared" si="1"/>
        <v>2</v>
      </c>
      <c r="I5" s="73"/>
      <c r="J5" s="73"/>
    </row>
    <row r="6" spans="1:10" ht="21">
      <c r="A6" s="69">
        <v>3</v>
      </c>
      <c r="B6" s="58"/>
      <c r="C6" s="58"/>
      <c r="D6" s="39"/>
      <c r="E6" s="39"/>
      <c r="F6" s="39"/>
      <c r="G6" s="69">
        <f t="shared" si="0"/>
        <v>0</v>
      </c>
      <c r="H6" s="74">
        <f t="shared" si="1"/>
        <v>3</v>
      </c>
      <c r="I6" s="69"/>
      <c r="J6" s="69"/>
    </row>
    <row r="7" spans="1:10" ht="21">
      <c r="A7" s="69">
        <v>4</v>
      </c>
      <c r="B7" s="58"/>
      <c r="C7" s="58"/>
      <c r="D7" s="39"/>
      <c r="E7" s="39"/>
      <c r="F7" s="39"/>
      <c r="G7" s="69">
        <f t="shared" si="0"/>
        <v>0</v>
      </c>
      <c r="H7" s="74">
        <f t="shared" si="1"/>
        <v>3</v>
      </c>
      <c r="I7" s="74"/>
      <c r="J7" s="74"/>
    </row>
    <row r="8" spans="1:10" ht="21">
      <c r="A8" s="69">
        <v>5</v>
      </c>
      <c r="B8" s="58"/>
      <c r="C8" s="39"/>
      <c r="D8" s="39"/>
      <c r="E8" s="39"/>
      <c r="F8" s="39"/>
      <c r="G8" s="69">
        <f t="shared" si="0"/>
        <v>0</v>
      </c>
      <c r="H8" s="74">
        <f t="shared" si="1"/>
        <v>3</v>
      </c>
      <c r="I8" s="74"/>
      <c r="J8" s="74"/>
    </row>
    <row r="9" spans="1:10" ht="21">
      <c r="A9" s="69">
        <v>6</v>
      </c>
      <c r="B9" s="58"/>
      <c r="C9" s="39"/>
      <c r="D9" s="39"/>
      <c r="E9" s="39"/>
      <c r="F9" s="39"/>
      <c r="G9" s="69">
        <f t="shared" si="0"/>
        <v>0</v>
      </c>
      <c r="H9" s="74">
        <f t="shared" si="1"/>
        <v>3</v>
      </c>
      <c r="I9" s="74"/>
      <c r="J9" s="74"/>
    </row>
    <row r="10" spans="1:10" ht="21">
      <c r="A10" s="69">
        <v>7</v>
      </c>
      <c r="B10" s="58"/>
      <c r="C10" s="39"/>
      <c r="D10" s="39"/>
      <c r="E10" s="39"/>
      <c r="F10" s="39"/>
      <c r="G10" s="69">
        <f t="shared" si="0"/>
        <v>0</v>
      </c>
      <c r="H10" s="74">
        <f t="shared" si="1"/>
        <v>3</v>
      </c>
      <c r="I10" s="74"/>
      <c r="J10" s="74"/>
    </row>
    <row r="11" spans="1:10" ht="21">
      <c r="A11" s="69">
        <v>8</v>
      </c>
      <c r="B11" s="58"/>
      <c r="C11" s="39"/>
      <c r="D11" s="39"/>
      <c r="E11" s="39"/>
      <c r="F11" s="39"/>
      <c r="G11" s="69">
        <f t="shared" si="0"/>
        <v>0</v>
      </c>
      <c r="H11" s="74">
        <f t="shared" si="1"/>
        <v>3</v>
      </c>
      <c r="I11" s="74"/>
      <c r="J11" s="74"/>
    </row>
    <row r="12" spans="1:10" ht="21">
      <c r="A12" s="69">
        <v>9</v>
      </c>
      <c r="B12" s="58"/>
      <c r="C12" s="39"/>
      <c r="D12" s="39"/>
      <c r="E12" s="39"/>
      <c r="F12" s="39"/>
      <c r="G12" s="69">
        <f t="shared" si="0"/>
        <v>0</v>
      </c>
      <c r="H12" s="73">
        <f t="shared" si="1"/>
        <v>3</v>
      </c>
      <c r="I12" s="74"/>
      <c r="J12" s="74"/>
    </row>
    <row r="13" spans="1:10" ht="21">
      <c r="A13" s="69">
        <v>10</v>
      </c>
      <c r="B13" s="58"/>
      <c r="C13" s="39"/>
      <c r="D13" s="39"/>
      <c r="E13" s="39"/>
      <c r="F13" s="39"/>
      <c r="G13" s="69">
        <f t="shared" si="0"/>
        <v>0</v>
      </c>
      <c r="H13" s="73">
        <f t="shared" si="1"/>
        <v>3</v>
      </c>
      <c r="I13" s="74"/>
      <c r="J13" s="74"/>
    </row>
    <row r="14" spans="1:10" ht="21">
      <c r="A14" s="69">
        <v>11</v>
      </c>
      <c r="B14" s="58"/>
      <c r="C14" s="39"/>
      <c r="D14" s="39"/>
      <c r="E14" s="39"/>
      <c r="F14" s="39"/>
      <c r="G14" s="69">
        <f t="shared" si="0"/>
        <v>0</v>
      </c>
      <c r="H14" s="69">
        <f t="shared" si="1"/>
        <v>3</v>
      </c>
      <c r="I14" s="69"/>
      <c r="J14" s="69"/>
    </row>
    <row r="15" spans="1:10" ht="21">
      <c r="A15" s="69">
        <v>12</v>
      </c>
      <c r="B15" s="58"/>
      <c r="C15" s="39"/>
      <c r="D15" s="39"/>
      <c r="E15" s="39"/>
      <c r="F15" s="39"/>
      <c r="G15" s="69">
        <f t="shared" si="0"/>
        <v>0</v>
      </c>
      <c r="H15" s="69">
        <f t="shared" si="1"/>
        <v>3</v>
      </c>
      <c r="I15" s="69"/>
      <c r="J15" s="69"/>
    </row>
    <row r="16" spans="1:10" ht="21">
      <c r="A16" s="69">
        <v>13</v>
      </c>
      <c r="B16" s="58"/>
      <c r="C16" s="58"/>
      <c r="D16" s="39"/>
      <c r="E16" s="39"/>
      <c r="F16" s="39"/>
      <c r="G16" s="69">
        <f t="shared" si="0"/>
        <v>0</v>
      </c>
      <c r="H16" s="69">
        <f t="shared" si="1"/>
        <v>3</v>
      </c>
      <c r="I16" s="69"/>
      <c r="J16" s="69"/>
    </row>
    <row r="17" spans="1:10" ht="21">
      <c r="A17" s="69">
        <v>14</v>
      </c>
      <c r="B17" s="58"/>
      <c r="C17" s="58"/>
      <c r="D17" s="39"/>
      <c r="E17" s="39"/>
      <c r="F17" s="39"/>
      <c r="G17" s="69">
        <f t="shared" si="0"/>
        <v>0</v>
      </c>
      <c r="H17" s="69">
        <f t="shared" si="1"/>
        <v>3</v>
      </c>
      <c r="I17" s="69"/>
      <c r="J17" s="69"/>
    </row>
    <row r="18" spans="1:10" ht="21">
      <c r="A18" s="69">
        <v>15</v>
      </c>
      <c r="B18" s="58"/>
      <c r="C18" s="58"/>
      <c r="D18" s="39"/>
      <c r="E18" s="39"/>
      <c r="F18" s="39"/>
      <c r="G18" s="69">
        <f t="shared" si="0"/>
        <v>0</v>
      </c>
      <c r="H18" s="73">
        <f t="shared" si="1"/>
        <v>3</v>
      </c>
      <c r="I18" s="73"/>
      <c r="J18" s="73"/>
    </row>
    <row r="19" spans="1:10" ht="21">
      <c r="A19" s="69">
        <v>16</v>
      </c>
      <c r="B19" s="58"/>
      <c r="C19" s="58"/>
      <c r="D19" s="39"/>
      <c r="E19" s="39"/>
      <c r="F19" s="39"/>
      <c r="G19" s="69">
        <f t="shared" si="0"/>
        <v>0</v>
      </c>
      <c r="H19" s="69">
        <f t="shared" si="1"/>
        <v>3</v>
      </c>
      <c r="I19" s="73"/>
      <c r="J19" s="73"/>
    </row>
    <row r="20" spans="1:10" ht="21">
      <c r="A20" s="69">
        <v>17</v>
      </c>
      <c r="B20" s="39"/>
      <c r="C20" s="39"/>
      <c r="D20" s="39"/>
      <c r="E20" s="39"/>
      <c r="F20" s="39"/>
      <c r="G20" s="69">
        <f t="shared" si="0"/>
        <v>0</v>
      </c>
      <c r="H20" s="69">
        <f t="shared" si="1"/>
        <v>3</v>
      </c>
      <c r="I20" s="39"/>
      <c r="J20" s="39"/>
    </row>
    <row r="21" spans="1:10" ht="21">
      <c r="A21" s="69">
        <v>18</v>
      </c>
      <c r="B21" s="39"/>
      <c r="C21" s="39"/>
      <c r="D21" s="39"/>
      <c r="E21" s="39"/>
      <c r="F21" s="39"/>
      <c r="G21" s="69">
        <f t="shared" si="0"/>
        <v>0</v>
      </c>
      <c r="H21" s="73">
        <f t="shared" si="1"/>
        <v>3</v>
      </c>
      <c r="I21" s="39"/>
      <c r="J21" s="39"/>
    </row>
    <row r="22" spans="1:10" ht="21">
      <c r="A22" s="69">
        <v>19</v>
      </c>
      <c r="B22" s="39"/>
      <c r="C22" s="39"/>
      <c r="D22" s="39"/>
      <c r="E22" s="39"/>
      <c r="F22" s="39"/>
      <c r="G22" s="69">
        <f t="shared" si="0"/>
        <v>0</v>
      </c>
      <c r="H22" s="39">
        <f t="shared" si="1"/>
        <v>3</v>
      </c>
      <c r="I22" s="39"/>
      <c r="J22" s="39"/>
    </row>
    <row r="23" spans="1:10" ht="21">
      <c r="A23" s="69">
        <v>20</v>
      </c>
      <c r="B23" s="58"/>
      <c r="C23" s="58"/>
      <c r="D23" s="39"/>
      <c r="E23" s="39"/>
      <c r="F23" s="39"/>
      <c r="G23" s="69">
        <f t="shared" si="0"/>
        <v>0</v>
      </c>
      <c r="H23" s="39">
        <f t="shared" si="1"/>
        <v>3</v>
      </c>
      <c r="I23" s="39"/>
      <c r="J23" s="39"/>
    </row>
    <row r="24" spans="1:10" ht="21">
      <c r="A24" s="69">
        <v>21</v>
      </c>
      <c r="B24" s="39"/>
      <c r="C24" s="39"/>
      <c r="D24" s="39"/>
      <c r="E24" s="39"/>
      <c r="F24" s="39"/>
      <c r="G24" s="69">
        <f t="shared" si="0"/>
        <v>0</v>
      </c>
      <c r="H24" s="39">
        <f t="shared" si="1"/>
        <v>3</v>
      </c>
      <c r="I24" s="39"/>
      <c r="J24" s="39"/>
    </row>
    <row r="25" spans="1:10" ht="21">
      <c r="A25" s="69">
        <v>22</v>
      </c>
      <c r="B25" s="39"/>
      <c r="C25" s="39"/>
      <c r="D25" s="39"/>
      <c r="E25" s="39"/>
      <c r="F25" s="39"/>
      <c r="G25" s="69">
        <f t="shared" si="0"/>
        <v>0</v>
      </c>
      <c r="H25" s="39">
        <f t="shared" si="1"/>
        <v>3</v>
      </c>
      <c r="I25" s="39"/>
      <c r="J25" s="39"/>
    </row>
    <row r="26" spans="1:10" ht="21">
      <c r="A26" s="69">
        <v>23</v>
      </c>
      <c r="B26" s="58"/>
      <c r="C26" s="58"/>
      <c r="D26" s="39"/>
      <c r="E26" s="39"/>
      <c r="F26" s="39"/>
      <c r="G26" s="69">
        <f t="shared" si="0"/>
        <v>0</v>
      </c>
      <c r="H26" s="39">
        <f t="shared" si="1"/>
        <v>3</v>
      </c>
      <c r="I26" s="39"/>
      <c r="J26" s="39"/>
    </row>
    <row r="27" spans="1:10" ht="21">
      <c r="A27" s="69">
        <v>24</v>
      </c>
      <c r="B27" s="58"/>
      <c r="C27" s="58"/>
      <c r="D27" s="39"/>
      <c r="E27" s="39"/>
      <c r="F27" s="39"/>
      <c r="G27" s="69">
        <f t="shared" si="0"/>
        <v>0</v>
      </c>
      <c r="H27" s="39">
        <f t="shared" si="1"/>
        <v>3</v>
      </c>
      <c r="I27" s="73"/>
      <c r="J27" s="73"/>
    </row>
    <row r="28" spans="1:10" ht="21">
      <c r="A28" s="69">
        <v>25</v>
      </c>
      <c r="B28" s="58"/>
      <c r="C28" s="58"/>
      <c r="D28" s="39"/>
      <c r="E28" s="39"/>
      <c r="F28" s="39"/>
      <c r="G28" s="69">
        <f t="shared" si="0"/>
        <v>0</v>
      </c>
      <c r="H28" s="39">
        <f t="shared" si="1"/>
        <v>3</v>
      </c>
      <c r="I28" s="73"/>
      <c r="J28" s="73"/>
    </row>
    <row r="29" spans="1:10" ht="21">
      <c r="A29" s="69">
        <v>26</v>
      </c>
      <c r="B29" s="58"/>
      <c r="C29" s="58"/>
      <c r="D29" s="39"/>
      <c r="E29" s="39"/>
      <c r="F29" s="39"/>
      <c r="G29" s="69">
        <f t="shared" si="0"/>
        <v>0</v>
      </c>
      <c r="H29" s="39">
        <f t="shared" si="1"/>
        <v>3</v>
      </c>
      <c r="I29" s="73"/>
      <c r="J29" s="73"/>
    </row>
    <row r="30" spans="1:10" ht="21">
      <c r="A30" s="69">
        <v>27</v>
      </c>
      <c r="B30" s="39"/>
      <c r="C30" s="39"/>
      <c r="D30" s="39"/>
      <c r="E30" s="39"/>
      <c r="F30" s="39"/>
      <c r="G30" s="69">
        <f t="shared" si="0"/>
        <v>0</v>
      </c>
      <c r="H30" s="69">
        <f t="shared" si="1"/>
        <v>3</v>
      </c>
      <c r="I30" s="69"/>
      <c r="J30" s="69"/>
    </row>
    <row r="31" spans="1:10" ht="21">
      <c r="A31" s="69">
        <v>28</v>
      </c>
      <c r="B31" s="39"/>
      <c r="C31" s="39"/>
      <c r="D31" s="39"/>
      <c r="E31" s="39"/>
      <c r="F31" s="39"/>
      <c r="G31" s="69">
        <f t="shared" si="0"/>
        <v>0</v>
      </c>
      <c r="H31" s="69">
        <f t="shared" si="1"/>
        <v>3</v>
      </c>
      <c r="I31" s="69"/>
      <c r="J31" s="69"/>
    </row>
    <row r="32" spans="1:10" ht="21">
      <c r="A32" s="69">
        <v>29</v>
      </c>
      <c r="B32" s="39"/>
      <c r="C32" s="39"/>
      <c r="D32" s="49"/>
      <c r="E32" s="39"/>
      <c r="F32" s="39"/>
      <c r="G32" s="69">
        <f t="shared" si="0"/>
        <v>0</v>
      </c>
      <c r="H32" s="69">
        <f t="shared" si="1"/>
        <v>3</v>
      </c>
      <c r="I32" s="69"/>
      <c r="J32" s="69"/>
    </row>
    <row r="33" spans="1:10" ht="21">
      <c r="A33" s="69">
        <v>30</v>
      </c>
      <c r="B33" s="39"/>
      <c r="C33" s="39"/>
      <c r="D33" s="49"/>
      <c r="E33" s="39"/>
      <c r="F33" s="39"/>
      <c r="G33" s="69">
        <f t="shared" si="0"/>
        <v>0</v>
      </c>
      <c r="H33" s="69">
        <f t="shared" si="1"/>
        <v>3</v>
      </c>
      <c r="I33" s="69"/>
      <c r="J33" s="69"/>
    </row>
    <row r="34" spans="1:10" ht="21">
      <c r="A34" s="69">
        <v>31</v>
      </c>
      <c r="B34" s="39"/>
      <c r="C34" s="39"/>
      <c r="D34" s="49"/>
      <c r="E34" s="39"/>
      <c r="F34" s="39"/>
      <c r="G34" s="69">
        <f t="shared" si="0"/>
        <v>0</v>
      </c>
      <c r="H34" s="69">
        <f t="shared" si="1"/>
        <v>3</v>
      </c>
      <c r="I34" s="69"/>
      <c r="J34" s="69"/>
    </row>
    <row r="35" spans="1:10" ht="21">
      <c r="A35" s="69">
        <v>32</v>
      </c>
      <c r="B35" s="39"/>
      <c r="C35" s="39"/>
      <c r="D35" s="49"/>
      <c r="E35" s="39"/>
      <c r="F35" s="39"/>
      <c r="G35" s="69">
        <f t="shared" si="0"/>
        <v>0</v>
      </c>
      <c r="H35" s="69">
        <f t="shared" si="1"/>
        <v>3</v>
      </c>
      <c r="I35" s="69"/>
      <c r="J35" s="69"/>
    </row>
  </sheetData>
  <autoFilter ref="A3:J26">
    <sortState ref="A4:J35">
      <sortCondition ref="H3:H26"/>
    </sortState>
  </autoFilter>
  <sortState ref="A4:J29">
    <sortCondition ref="A4:A29"/>
  </sortState>
  <mergeCells count="2">
    <mergeCell ref="A2:J2"/>
    <mergeCell ref="A1:J1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04"/>
  <sheetViews>
    <sheetView view="pageBreakPreview" zoomScale="110" zoomScaleSheetLayoutView="110" workbookViewId="0">
      <pane xSplit="7" ySplit="3" topLeftCell="H4" activePane="bottomRight" state="frozen"/>
      <selection activeCell="C15" sqref="C15"/>
      <selection pane="topRight" activeCell="C15" sqref="C15"/>
      <selection pane="bottomLeft" activeCell="C15" sqref="C15"/>
      <selection pane="bottomRight" sqref="A1:J1"/>
    </sheetView>
  </sheetViews>
  <sheetFormatPr defaultColWidth="9" defaultRowHeight="16.2"/>
  <cols>
    <col min="1" max="1" width="8.109375" style="1" customWidth="1"/>
    <col min="2" max="2" width="38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422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348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2" t="s">
        <v>267</v>
      </c>
      <c r="C3" s="52" t="s">
        <v>269</v>
      </c>
      <c r="D3" s="52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1">
      <c r="A4" s="55">
        <v>1</v>
      </c>
      <c r="B4" s="97" t="s">
        <v>291</v>
      </c>
      <c r="C4" s="97" t="s">
        <v>312</v>
      </c>
      <c r="D4" s="58" t="s">
        <v>274</v>
      </c>
      <c r="E4" s="56"/>
      <c r="F4" s="56"/>
      <c r="G4" s="74">
        <f>SUM(E4:F4)</f>
        <v>0</v>
      </c>
      <c r="H4" s="74">
        <f>RANK(G4,$G$4:$G$35)</f>
        <v>1</v>
      </c>
      <c r="I4" s="74"/>
      <c r="J4" s="74"/>
    </row>
    <row r="5" spans="1:10" ht="21">
      <c r="A5" s="55">
        <v>2</v>
      </c>
      <c r="B5" s="97" t="s">
        <v>291</v>
      </c>
      <c r="C5" s="97" t="s">
        <v>301</v>
      </c>
      <c r="D5" s="58" t="s">
        <v>275</v>
      </c>
      <c r="E5" s="56"/>
      <c r="F5" s="56"/>
      <c r="G5" s="74">
        <f>SUM(E5:F5)</f>
        <v>0</v>
      </c>
      <c r="H5" s="74">
        <f>RANK(G5,$G$4:$G$35)</f>
        <v>1</v>
      </c>
      <c r="I5" s="74"/>
      <c r="J5" s="74"/>
    </row>
    <row r="6" spans="1:10" ht="21">
      <c r="A6" s="55">
        <v>3</v>
      </c>
      <c r="B6" s="97" t="s">
        <v>292</v>
      </c>
      <c r="C6" s="97" t="s">
        <v>313</v>
      </c>
      <c r="D6" s="58" t="s">
        <v>282</v>
      </c>
      <c r="E6" s="56"/>
      <c r="F6" s="56"/>
      <c r="G6" s="74">
        <f>SUM(E6:F6)</f>
        <v>0</v>
      </c>
      <c r="H6" s="74">
        <f>RANK(G6,$G$4:$G$35)</f>
        <v>1</v>
      </c>
      <c r="I6" s="74"/>
      <c r="J6" s="74"/>
    </row>
    <row r="7" spans="1:10" ht="21">
      <c r="A7" s="55">
        <v>4</v>
      </c>
      <c r="B7" s="97" t="s">
        <v>292</v>
      </c>
      <c r="C7" s="97" t="s">
        <v>314</v>
      </c>
      <c r="D7" s="58" t="s">
        <v>276</v>
      </c>
      <c r="E7" s="56"/>
      <c r="F7" s="56"/>
      <c r="G7" s="74">
        <f>SUM(E7:F7)</f>
        <v>0</v>
      </c>
      <c r="H7" s="74">
        <f>RANK(G7,$G$4:$G$35)</f>
        <v>1</v>
      </c>
      <c r="I7" s="74"/>
      <c r="J7" s="74"/>
    </row>
    <row r="8" spans="1:10" ht="21">
      <c r="A8" s="55">
        <v>5</v>
      </c>
      <c r="B8" s="97" t="s">
        <v>292</v>
      </c>
      <c r="C8" s="97" t="s">
        <v>315</v>
      </c>
      <c r="D8" s="58" t="s">
        <v>284</v>
      </c>
      <c r="E8" s="56"/>
      <c r="F8" s="56"/>
      <c r="G8" s="74">
        <f>SUM(E8:F8)</f>
        <v>0</v>
      </c>
      <c r="H8" s="74">
        <f>RANK(G8,$G$4:$G$35)</f>
        <v>1</v>
      </c>
      <c r="I8" s="74"/>
      <c r="J8" s="74"/>
    </row>
    <row r="9" spans="1:10" ht="21">
      <c r="A9" s="55">
        <v>6</v>
      </c>
      <c r="B9" s="97" t="s">
        <v>372</v>
      </c>
      <c r="C9" s="97" t="s">
        <v>374</v>
      </c>
      <c r="D9" s="58" t="s">
        <v>285</v>
      </c>
      <c r="E9" s="56"/>
      <c r="F9" s="56"/>
      <c r="G9" s="74">
        <f>SUM(E9:F9)</f>
        <v>0</v>
      </c>
      <c r="H9" s="74">
        <f>RANK(G9,$G$4:$G$35)</f>
        <v>1</v>
      </c>
      <c r="I9" s="74"/>
      <c r="J9" s="74"/>
    </row>
    <row r="10" spans="1:10" ht="21">
      <c r="A10" s="55">
        <v>7</v>
      </c>
      <c r="B10" s="97" t="s">
        <v>373</v>
      </c>
      <c r="C10" s="99" t="s">
        <v>375</v>
      </c>
      <c r="D10" s="39" t="s">
        <v>377</v>
      </c>
      <c r="E10" s="56"/>
      <c r="F10" s="56"/>
      <c r="G10" s="74">
        <f>SUM(E10:F10)</f>
        <v>0</v>
      </c>
      <c r="H10" s="74">
        <f>RANK(G10,$G$4:$G$35)</f>
        <v>1</v>
      </c>
      <c r="I10" s="74"/>
      <c r="J10" s="74"/>
    </row>
    <row r="11" spans="1:10" ht="21">
      <c r="A11" s="55">
        <v>8</v>
      </c>
      <c r="B11" s="97" t="s">
        <v>373</v>
      </c>
      <c r="C11" s="99" t="s">
        <v>376</v>
      </c>
      <c r="D11" s="58" t="s">
        <v>288</v>
      </c>
      <c r="E11" s="56"/>
      <c r="F11" s="56"/>
      <c r="G11" s="74">
        <f>SUM(E11:F11)</f>
        <v>0</v>
      </c>
      <c r="H11" s="74">
        <f>RANK(G11,$G$4:$G$35)</f>
        <v>1</v>
      </c>
      <c r="I11" s="74"/>
      <c r="J11" s="74"/>
    </row>
    <row r="12" spans="1:10" ht="21">
      <c r="A12" s="55">
        <v>9</v>
      </c>
      <c r="B12" s="98"/>
      <c r="C12" s="58"/>
      <c r="D12" s="58"/>
      <c r="E12" s="56"/>
      <c r="F12" s="56"/>
      <c r="G12" s="74">
        <f>SUM(E12:F12)</f>
        <v>0</v>
      </c>
      <c r="H12" s="74">
        <f>RANK(G12,$G$4:$G$35)</f>
        <v>1</v>
      </c>
      <c r="I12" s="74"/>
      <c r="J12" s="74"/>
    </row>
    <row r="13" spans="1:10" ht="21">
      <c r="A13" s="55">
        <v>10</v>
      </c>
      <c r="B13" s="98"/>
      <c r="C13" s="58"/>
      <c r="D13" s="58"/>
      <c r="E13" s="56"/>
      <c r="F13" s="56"/>
      <c r="G13" s="74">
        <f>SUM(E13:F13)</f>
        <v>0</v>
      </c>
      <c r="H13" s="74">
        <f>RANK(G13,$G$4:$G$35)</f>
        <v>1</v>
      </c>
      <c r="I13" s="74"/>
      <c r="J13" s="74"/>
    </row>
    <row r="14" spans="1:10" ht="21">
      <c r="A14" s="55">
        <v>11</v>
      </c>
      <c r="B14" s="58"/>
      <c r="C14" s="58"/>
      <c r="D14" s="58"/>
      <c r="E14" s="56"/>
      <c r="F14" s="56"/>
      <c r="G14" s="74">
        <f>SUM(E14:F14)</f>
        <v>0</v>
      </c>
      <c r="H14" s="74">
        <f>RANK(G14,$G$4:$G$35)</f>
        <v>1</v>
      </c>
      <c r="I14" s="74"/>
      <c r="J14" s="74"/>
    </row>
    <row r="15" spans="1:10" ht="21">
      <c r="A15" s="55">
        <v>12</v>
      </c>
      <c r="B15" s="58"/>
      <c r="C15" s="58"/>
      <c r="D15" s="58"/>
      <c r="E15" s="56"/>
      <c r="F15" s="56"/>
      <c r="G15" s="74">
        <f>SUM(E15:F15)</f>
        <v>0</v>
      </c>
      <c r="H15" s="74">
        <f>RANK(G15,$G$4:$G$35)</f>
        <v>1</v>
      </c>
      <c r="I15" s="74"/>
      <c r="J15" s="74"/>
    </row>
    <row r="16" spans="1:10" ht="21">
      <c r="A16" s="55">
        <v>13</v>
      </c>
      <c r="B16" s="58"/>
      <c r="C16" s="58"/>
      <c r="D16" s="58"/>
      <c r="E16" s="56"/>
      <c r="F16" s="56"/>
      <c r="G16" s="74">
        <f>SUM(E16:F16)</f>
        <v>0</v>
      </c>
      <c r="H16" s="74">
        <f>RANK(G16,$G$4:$G$35)</f>
        <v>1</v>
      </c>
      <c r="I16" s="74"/>
      <c r="J16" s="74"/>
    </row>
    <row r="17" spans="1:10" ht="21">
      <c r="A17" s="55">
        <v>14</v>
      </c>
      <c r="B17" s="58"/>
      <c r="C17" s="58"/>
      <c r="D17" s="58"/>
      <c r="E17" s="56"/>
      <c r="F17" s="56"/>
      <c r="G17" s="74">
        <f>SUM(E17:F17)</f>
        <v>0</v>
      </c>
      <c r="H17" s="74">
        <f>RANK(G17,$G$4:$G$35)</f>
        <v>1</v>
      </c>
      <c r="I17" s="74"/>
      <c r="J17" s="74"/>
    </row>
    <row r="18" spans="1:10" ht="21">
      <c r="A18" s="55">
        <v>15</v>
      </c>
      <c r="B18" s="58"/>
      <c r="C18" s="58"/>
      <c r="D18" s="58"/>
      <c r="E18" s="56"/>
      <c r="F18" s="56"/>
      <c r="G18" s="74">
        <f>SUM(E18:F18)</f>
        <v>0</v>
      </c>
      <c r="H18" s="74">
        <f>RANK(G18,$G$4:$G$35)</f>
        <v>1</v>
      </c>
      <c r="I18" s="74"/>
      <c r="J18" s="74"/>
    </row>
    <row r="19" spans="1:10" ht="21">
      <c r="A19" s="55">
        <v>16</v>
      </c>
      <c r="B19" s="58"/>
      <c r="C19" s="58"/>
      <c r="D19" s="58"/>
      <c r="E19" s="56"/>
      <c r="F19" s="56"/>
      <c r="G19" s="74">
        <f>SUM(E19:F19)</f>
        <v>0</v>
      </c>
      <c r="H19" s="74">
        <f>RANK(G19,$G$4:$G$35)</f>
        <v>1</v>
      </c>
      <c r="I19" s="74"/>
      <c r="J19" s="74"/>
    </row>
    <row r="20" spans="1:10" ht="21">
      <c r="A20" s="57">
        <v>17</v>
      </c>
      <c r="B20" s="58"/>
      <c r="C20" s="58"/>
      <c r="D20" s="58"/>
      <c r="E20" s="56"/>
      <c r="F20" s="56"/>
      <c r="G20" s="74">
        <f>SUM(E20:F20)</f>
        <v>0</v>
      </c>
      <c r="H20" s="74">
        <f>RANK(G20,$G$4:$G$35)</f>
        <v>1</v>
      </c>
      <c r="I20" s="74"/>
      <c r="J20" s="74"/>
    </row>
    <row r="21" spans="1:10" ht="21">
      <c r="A21" s="57">
        <v>18</v>
      </c>
      <c r="B21" s="58"/>
      <c r="C21" s="58"/>
      <c r="D21" s="58"/>
      <c r="E21" s="56"/>
      <c r="F21" s="56"/>
      <c r="G21" s="74">
        <f>SUM(E21:F21)</f>
        <v>0</v>
      </c>
      <c r="H21" s="74">
        <f>RANK(G21,$G$4:$G$35)</f>
        <v>1</v>
      </c>
      <c r="I21" s="74"/>
      <c r="J21" s="74"/>
    </row>
    <row r="22" spans="1:10" ht="21">
      <c r="A22" s="57">
        <v>19</v>
      </c>
      <c r="B22" s="58"/>
      <c r="C22" s="58"/>
      <c r="D22" s="58"/>
      <c r="E22" s="56"/>
      <c r="F22" s="56"/>
      <c r="G22" s="74">
        <f>SUM(E22:F22)</f>
        <v>0</v>
      </c>
      <c r="H22" s="74">
        <f>RANK(G22,$G$4:$G$35)</f>
        <v>1</v>
      </c>
      <c r="I22" s="74"/>
      <c r="J22" s="74"/>
    </row>
    <row r="23" spans="1:10" ht="21">
      <c r="A23" s="57">
        <v>20</v>
      </c>
      <c r="B23" s="58"/>
      <c r="C23" s="58"/>
      <c r="D23" s="58"/>
      <c r="E23" s="56"/>
      <c r="F23" s="56"/>
      <c r="G23" s="74">
        <f>SUM(E23:F23)</f>
        <v>0</v>
      </c>
      <c r="H23" s="74">
        <f>RANK(G23,$G$4:$G$35)</f>
        <v>1</v>
      </c>
      <c r="I23" s="74"/>
      <c r="J23" s="74"/>
    </row>
    <row r="24" spans="1:10" ht="21">
      <c r="A24" s="57">
        <v>21</v>
      </c>
      <c r="B24" s="58"/>
      <c r="C24" s="58"/>
      <c r="D24" s="58"/>
      <c r="E24" s="56"/>
      <c r="F24" s="56"/>
      <c r="G24" s="74">
        <f>SUM(E24:F24)</f>
        <v>0</v>
      </c>
      <c r="H24" s="74">
        <f>RANK(G24,$G$4:$G$35)</f>
        <v>1</v>
      </c>
      <c r="I24" s="74"/>
      <c r="J24" s="74"/>
    </row>
    <row r="25" spans="1:10" ht="21">
      <c r="A25" s="57">
        <v>22</v>
      </c>
      <c r="B25" s="58"/>
      <c r="C25" s="58"/>
      <c r="D25" s="58"/>
      <c r="E25" s="56"/>
      <c r="F25" s="56"/>
      <c r="G25" s="74">
        <f>SUM(E25:F25)</f>
        <v>0</v>
      </c>
      <c r="H25" s="74">
        <f>RANK(G25,$G$4:$G$35)</f>
        <v>1</v>
      </c>
      <c r="I25" s="74"/>
      <c r="J25" s="74"/>
    </row>
    <row r="26" spans="1:10" ht="21">
      <c r="A26" s="39">
        <v>23</v>
      </c>
      <c r="B26" s="58"/>
      <c r="C26" s="58"/>
      <c r="D26" s="58"/>
      <c r="E26" s="56"/>
      <c r="F26" s="56"/>
      <c r="G26" s="74">
        <f>SUM(E26:F26)</f>
        <v>0</v>
      </c>
      <c r="H26" s="74">
        <f>RANK(G26,$G$4:$G$35)</f>
        <v>1</v>
      </c>
      <c r="I26" s="74"/>
      <c r="J26" s="74"/>
    </row>
    <row r="27" spans="1:10" ht="21">
      <c r="A27" s="39">
        <v>24</v>
      </c>
      <c r="B27" s="58"/>
      <c r="C27" s="58"/>
      <c r="D27" s="58"/>
      <c r="E27" s="56"/>
      <c r="F27" s="56"/>
      <c r="G27" s="74">
        <f>SUM(E27:F27)</f>
        <v>0</v>
      </c>
      <c r="H27" s="74">
        <f>RANK(G27,$G$4:$G$35)</f>
        <v>1</v>
      </c>
      <c r="I27" s="39"/>
      <c r="J27" s="39"/>
    </row>
    <row r="28" spans="1:10" ht="21">
      <c r="A28" s="39">
        <v>25</v>
      </c>
      <c r="B28" s="39"/>
      <c r="C28" s="39"/>
      <c r="D28" s="58"/>
      <c r="E28" s="56"/>
      <c r="F28" s="56"/>
      <c r="G28" s="74">
        <f>SUM(E28:F28)</f>
        <v>0</v>
      </c>
      <c r="H28" s="74">
        <f>RANK(G28,$G$4:$G$35)</f>
        <v>1</v>
      </c>
      <c r="I28" s="39"/>
      <c r="J28" s="39"/>
    </row>
    <row r="29" spans="1:10" ht="21">
      <c r="A29" s="39">
        <v>26</v>
      </c>
      <c r="B29" s="39"/>
      <c r="C29" s="39"/>
      <c r="D29" s="58"/>
      <c r="E29" s="56"/>
      <c r="F29" s="56"/>
      <c r="G29" s="74">
        <f>SUM(E29:F29)</f>
        <v>0</v>
      </c>
      <c r="H29" s="74">
        <f>RANK(G29,$G$4:$G$35)</f>
        <v>1</v>
      </c>
      <c r="I29" s="39"/>
      <c r="J29" s="39"/>
    </row>
    <row r="30" spans="1:10" ht="21">
      <c r="A30" s="39">
        <v>27</v>
      </c>
      <c r="B30" s="39"/>
      <c r="C30" s="39"/>
      <c r="D30" s="58"/>
      <c r="E30" s="56"/>
      <c r="F30" s="56"/>
      <c r="G30" s="74">
        <f>SUM(E30:F30)</f>
        <v>0</v>
      </c>
      <c r="H30" s="74">
        <f>RANK(G30,$G$4:$G$35)</f>
        <v>1</v>
      </c>
      <c r="I30" s="39"/>
      <c r="J30" s="39"/>
    </row>
    <row r="31" spans="1:10" ht="21">
      <c r="A31" s="39">
        <v>28</v>
      </c>
      <c r="B31" s="39"/>
      <c r="C31" s="39"/>
      <c r="D31" s="58"/>
      <c r="E31" s="56"/>
      <c r="F31" s="56"/>
      <c r="G31" s="74">
        <f>SUM(E31:F31)</f>
        <v>0</v>
      </c>
      <c r="H31" s="74">
        <f>RANK(G31,$G$4:$G$35)</f>
        <v>1</v>
      </c>
      <c r="I31" s="39"/>
      <c r="J31" s="39"/>
    </row>
    <row r="32" spans="1:10" ht="21">
      <c r="A32" s="39">
        <v>29</v>
      </c>
      <c r="B32" s="39"/>
      <c r="C32" s="39"/>
      <c r="D32" s="58"/>
      <c r="E32" s="56"/>
      <c r="F32" s="56"/>
      <c r="G32" s="74">
        <f>SUM(E32:F32)</f>
        <v>0</v>
      </c>
      <c r="H32" s="74">
        <f>RANK(G32,$G$4:$G$35)</f>
        <v>1</v>
      </c>
      <c r="I32" s="39"/>
      <c r="J32" s="39"/>
    </row>
    <row r="33" spans="1:10" ht="21">
      <c r="A33" s="39">
        <v>30</v>
      </c>
      <c r="B33" s="39"/>
      <c r="C33" s="39"/>
      <c r="D33" s="58"/>
      <c r="E33" s="56"/>
      <c r="F33" s="56"/>
      <c r="G33" s="74">
        <f>SUM(E33:F33)</f>
        <v>0</v>
      </c>
      <c r="H33" s="74">
        <f>RANK(G33,$G$4:$G$35)</f>
        <v>1</v>
      </c>
      <c r="I33" s="39"/>
      <c r="J33" s="39"/>
    </row>
    <row r="34" spans="1:10" ht="21">
      <c r="A34" s="39">
        <v>31</v>
      </c>
      <c r="B34" s="39"/>
      <c r="C34" s="39"/>
      <c r="D34" s="39"/>
      <c r="E34" s="56"/>
      <c r="F34" s="56"/>
      <c r="G34" s="74">
        <f>SUM(E34:F34)</f>
        <v>0</v>
      </c>
      <c r="H34" s="74">
        <f>RANK(G34,$G$4:$G$35)</f>
        <v>1</v>
      </c>
      <c r="I34" s="39"/>
      <c r="J34" s="39"/>
    </row>
    <row r="35" spans="1:10" ht="22.2">
      <c r="A35" s="39">
        <v>32</v>
      </c>
      <c r="B35" s="70"/>
      <c r="C35" s="39"/>
      <c r="D35" s="39"/>
      <c r="E35" s="39"/>
      <c r="F35" s="39"/>
      <c r="G35" s="74">
        <f>SUM(E35:F35)</f>
        <v>0</v>
      </c>
      <c r="H35" s="74">
        <f>RANK(G35,$G$4:$G$35)</f>
        <v>1</v>
      </c>
      <c r="I35" s="39"/>
      <c r="J35" s="39"/>
    </row>
    <row r="36" spans="1:10" ht="21">
      <c r="A36" s="63"/>
      <c r="B36" s="63"/>
      <c r="C36" s="63"/>
      <c r="D36" s="63"/>
      <c r="E36" s="63"/>
      <c r="F36" s="63"/>
      <c r="G36" s="63"/>
      <c r="H36" s="63"/>
      <c r="I36" s="63"/>
      <c r="J36" s="63"/>
    </row>
    <row r="37" spans="1:10" ht="21">
      <c r="A37" s="63"/>
      <c r="B37" s="63"/>
      <c r="C37" s="63"/>
      <c r="D37" s="63"/>
      <c r="E37" s="63"/>
      <c r="F37" s="63"/>
      <c r="G37" s="63"/>
      <c r="H37" s="63"/>
      <c r="I37" s="63"/>
      <c r="J37" s="63"/>
    </row>
    <row r="38" spans="1:10" ht="21">
      <c r="A38" s="63"/>
      <c r="B38" s="63"/>
      <c r="C38" s="63"/>
      <c r="D38" s="63"/>
      <c r="E38" s="63"/>
      <c r="F38" s="63"/>
      <c r="G38" s="63"/>
      <c r="H38" s="63"/>
      <c r="I38" s="63"/>
      <c r="J38" s="64"/>
    </row>
    <row r="39" spans="1:10" ht="21">
      <c r="A39" s="63"/>
      <c r="B39" s="63"/>
      <c r="C39" s="63"/>
      <c r="D39" s="63"/>
      <c r="E39" s="63"/>
      <c r="F39" s="63"/>
      <c r="G39" s="63"/>
      <c r="H39" s="63"/>
      <c r="I39" s="63"/>
      <c r="J39" s="64"/>
    </row>
    <row r="40" spans="1:10" ht="21">
      <c r="A40" s="63"/>
      <c r="B40" s="63"/>
      <c r="C40" s="63"/>
      <c r="D40" s="63"/>
      <c r="E40" s="63"/>
      <c r="F40" s="63"/>
      <c r="G40" s="63"/>
      <c r="H40" s="63"/>
      <c r="I40" s="63"/>
      <c r="J40" s="64"/>
    </row>
    <row r="41" spans="1:10" ht="21">
      <c r="A41" s="63"/>
      <c r="B41" s="63"/>
      <c r="C41" s="63"/>
      <c r="D41" s="63"/>
      <c r="E41" s="63"/>
      <c r="F41" s="63"/>
      <c r="G41" s="63"/>
      <c r="H41" s="63"/>
      <c r="I41" s="63"/>
      <c r="J41" s="64"/>
    </row>
    <row r="42" spans="1:10" ht="21">
      <c r="A42" s="63"/>
      <c r="B42" s="63"/>
      <c r="C42" s="63"/>
      <c r="D42" s="63"/>
      <c r="E42" s="63"/>
      <c r="F42" s="63"/>
      <c r="G42" s="63"/>
      <c r="H42" s="63"/>
      <c r="I42" s="63"/>
      <c r="J42" s="64"/>
    </row>
    <row r="43" spans="1:10" ht="21">
      <c r="A43" s="63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21">
      <c r="A44" s="63"/>
      <c r="B44" s="63"/>
      <c r="C44" s="63"/>
      <c r="D44" s="63"/>
      <c r="E44" s="63"/>
      <c r="F44" s="63"/>
      <c r="G44" s="63"/>
      <c r="H44" s="63"/>
      <c r="I44" s="63"/>
      <c r="J44" s="64"/>
    </row>
    <row r="45" spans="1:10" ht="21">
      <c r="A45" s="63"/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21">
      <c r="A46" s="63"/>
      <c r="B46" s="63"/>
      <c r="C46" s="63"/>
      <c r="D46" s="63"/>
      <c r="E46" s="63"/>
      <c r="F46" s="63"/>
      <c r="G46" s="63"/>
      <c r="H46" s="63"/>
      <c r="I46" s="63"/>
      <c r="J46" s="64"/>
    </row>
    <row r="47" spans="1:10" ht="21">
      <c r="A47" s="63"/>
      <c r="B47" s="63"/>
      <c r="C47" s="63"/>
      <c r="D47" s="63"/>
      <c r="E47" s="63"/>
      <c r="F47" s="63"/>
      <c r="G47" s="63"/>
      <c r="H47" s="63"/>
      <c r="I47" s="63"/>
      <c r="J47" s="64"/>
    </row>
    <row r="48" spans="1:10" ht="21">
      <c r="A48" s="63"/>
      <c r="B48" s="63"/>
      <c r="C48" s="63"/>
      <c r="D48" s="63"/>
      <c r="E48" s="63"/>
      <c r="F48" s="63"/>
      <c r="G48" s="63"/>
      <c r="H48" s="63"/>
      <c r="I48" s="63"/>
      <c r="J48" s="64"/>
    </row>
    <row r="49" spans="1:10" ht="21">
      <c r="A49" s="63"/>
      <c r="B49" s="63"/>
      <c r="C49" s="63"/>
      <c r="D49" s="63"/>
      <c r="E49" s="63"/>
      <c r="F49" s="63"/>
      <c r="G49" s="63"/>
      <c r="H49" s="63"/>
      <c r="I49" s="63"/>
      <c r="J49" s="64"/>
    </row>
    <row r="50" spans="1:10" ht="21">
      <c r="A50" s="63"/>
      <c r="B50" s="63"/>
      <c r="C50" s="63"/>
      <c r="D50" s="63"/>
      <c r="E50" s="63"/>
      <c r="F50" s="63"/>
      <c r="G50" s="63"/>
      <c r="H50" s="63"/>
      <c r="I50" s="63"/>
      <c r="J50" s="64"/>
    </row>
    <row r="51" spans="1:10" ht="21">
      <c r="A51" s="63"/>
      <c r="B51" s="63"/>
      <c r="C51" s="63"/>
      <c r="D51" s="63"/>
      <c r="E51" s="63"/>
      <c r="F51" s="63"/>
      <c r="G51" s="63"/>
      <c r="H51" s="63"/>
      <c r="I51" s="63"/>
      <c r="J51" s="64"/>
    </row>
    <row r="52" spans="1:10" ht="21">
      <c r="A52" s="63"/>
      <c r="B52" s="63"/>
      <c r="C52" s="63"/>
      <c r="D52" s="63"/>
      <c r="E52" s="63"/>
      <c r="F52" s="63"/>
      <c r="G52" s="63"/>
      <c r="H52" s="63"/>
      <c r="I52" s="63"/>
      <c r="J52" s="64"/>
    </row>
    <row r="53" spans="1:10" ht="21">
      <c r="A53" s="63"/>
      <c r="B53" s="63"/>
      <c r="C53" s="63"/>
      <c r="D53" s="63"/>
      <c r="E53" s="63"/>
      <c r="F53" s="63"/>
      <c r="G53" s="63"/>
      <c r="H53" s="63"/>
      <c r="I53" s="63"/>
      <c r="J53" s="64"/>
    </row>
    <row r="54" spans="1:10" ht="21">
      <c r="A54" s="63"/>
      <c r="B54" s="63"/>
      <c r="C54" s="63"/>
      <c r="D54" s="63"/>
      <c r="E54" s="63"/>
      <c r="F54" s="63"/>
      <c r="G54" s="63"/>
      <c r="H54" s="63"/>
      <c r="I54" s="63"/>
      <c r="J54" s="64"/>
    </row>
    <row r="55" spans="1:10" ht="21">
      <c r="A55" s="63"/>
      <c r="B55" s="63"/>
      <c r="C55" s="63"/>
      <c r="D55" s="63"/>
      <c r="E55" s="63"/>
      <c r="F55" s="63"/>
      <c r="G55" s="63"/>
      <c r="H55" s="63"/>
      <c r="I55" s="63"/>
      <c r="J55" s="64"/>
    </row>
    <row r="56" spans="1:10" ht="21.6" thickBot="1">
      <c r="A56" s="63"/>
      <c r="B56" s="63"/>
      <c r="C56" s="63"/>
      <c r="D56" s="63"/>
      <c r="E56" s="63"/>
      <c r="F56" s="63"/>
      <c r="G56" s="63"/>
      <c r="H56" s="63"/>
      <c r="I56" s="63"/>
      <c r="J56" s="64"/>
    </row>
    <row r="57" spans="1:10" s="36" customFormat="1" ht="21.6" thickTop="1">
      <c r="A57" s="63"/>
      <c r="B57" s="63"/>
      <c r="C57" s="63"/>
      <c r="D57" s="63"/>
      <c r="E57" s="63"/>
      <c r="F57" s="63"/>
      <c r="G57" s="63"/>
      <c r="H57" s="63"/>
      <c r="I57" s="63"/>
      <c r="J57" s="64"/>
    </row>
    <row r="58" spans="1:10" ht="21">
      <c r="A58" s="63"/>
      <c r="B58" s="63"/>
      <c r="C58" s="63"/>
      <c r="D58" s="63"/>
      <c r="E58" s="63"/>
      <c r="F58" s="63"/>
      <c r="G58" s="63"/>
      <c r="H58" s="63"/>
      <c r="I58" s="63"/>
      <c r="J58" s="64"/>
    </row>
    <row r="59" spans="1:10" ht="21">
      <c r="A59" s="63"/>
      <c r="B59" s="63"/>
      <c r="C59" s="63"/>
      <c r="D59" s="63"/>
      <c r="E59" s="63"/>
      <c r="F59" s="63"/>
      <c r="G59" s="63"/>
      <c r="H59" s="63"/>
      <c r="I59" s="63"/>
      <c r="J59" s="64"/>
    </row>
    <row r="60" spans="1:10" ht="21">
      <c r="A60" s="63"/>
      <c r="B60" s="63"/>
      <c r="C60" s="63"/>
      <c r="D60" s="63"/>
      <c r="E60" s="63"/>
      <c r="F60" s="63"/>
      <c r="G60" s="63"/>
      <c r="H60" s="63"/>
      <c r="I60" s="63"/>
      <c r="J60" s="64"/>
    </row>
    <row r="61" spans="1:10" ht="21">
      <c r="A61" s="63"/>
      <c r="B61" s="63"/>
      <c r="C61" s="63"/>
      <c r="D61" s="63"/>
      <c r="E61" s="63"/>
      <c r="F61" s="63"/>
      <c r="G61" s="63"/>
      <c r="H61" s="63"/>
      <c r="I61" s="63"/>
      <c r="J61" s="64"/>
    </row>
    <row r="62" spans="1:10" ht="21">
      <c r="A62" s="63"/>
      <c r="B62" s="63"/>
      <c r="C62" s="63"/>
      <c r="D62" s="63"/>
      <c r="E62" s="63"/>
      <c r="F62" s="63"/>
      <c r="G62" s="63"/>
      <c r="H62" s="63"/>
      <c r="I62" s="63"/>
      <c r="J62" s="64"/>
    </row>
    <row r="63" spans="1:10" ht="21">
      <c r="A63" s="63"/>
      <c r="B63" s="63"/>
      <c r="C63" s="63"/>
      <c r="D63" s="63"/>
      <c r="E63" s="63"/>
      <c r="F63" s="63"/>
      <c r="G63" s="63"/>
      <c r="H63" s="63"/>
      <c r="I63" s="63"/>
      <c r="J63" s="64"/>
    </row>
    <row r="64" spans="1:10" ht="21">
      <c r="A64" s="63"/>
      <c r="B64" s="63"/>
      <c r="C64" s="63"/>
      <c r="D64" s="63"/>
      <c r="E64" s="63"/>
      <c r="F64" s="63"/>
      <c r="G64" s="63"/>
      <c r="H64" s="63"/>
      <c r="I64" s="63"/>
      <c r="J64" s="64"/>
    </row>
    <row r="65" spans="1:10" ht="21">
      <c r="A65" s="63"/>
      <c r="B65" s="63"/>
      <c r="C65" s="63"/>
      <c r="D65" s="63"/>
      <c r="E65" s="63"/>
      <c r="F65" s="63"/>
      <c r="G65" s="63"/>
      <c r="H65" s="63"/>
      <c r="I65" s="63"/>
      <c r="J65" s="64"/>
    </row>
    <row r="66" spans="1:10" ht="21">
      <c r="A66" s="63"/>
      <c r="B66" s="63"/>
      <c r="C66" s="63"/>
      <c r="D66" s="63"/>
      <c r="E66" s="63"/>
      <c r="F66" s="63"/>
      <c r="G66" s="63"/>
      <c r="H66" s="63"/>
      <c r="I66" s="63"/>
      <c r="J66" s="64"/>
    </row>
    <row r="67" spans="1:10" ht="21">
      <c r="A67" s="63"/>
      <c r="B67" s="63"/>
      <c r="C67" s="63"/>
      <c r="D67" s="63"/>
      <c r="E67" s="63"/>
      <c r="F67" s="63"/>
      <c r="G67" s="63"/>
      <c r="H67" s="63"/>
      <c r="I67" s="63"/>
      <c r="J67" s="64"/>
    </row>
    <row r="68" spans="1:10" ht="21">
      <c r="A68" s="63"/>
      <c r="B68" s="63"/>
      <c r="C68" s="63"/>
      <c r="D68" s="63"/>
      <c r="E68" s="63"/>
      <c r="F68" s="63"/>
      <c r="G68" s="63"/>
      <c r="H68" s="63"/>
      <c r="I68" s="63"/>
      <c r="J68" s="64"/>
    </row>
    <row r="69" spans="1:10" ht="21">
      <c r="A69" s="63"/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1">
      <c r="A70" s="63"/>
      <c r="B70" s="63"/>
      <c r="C70" s="63"/>
      <c r="D70" s="63"/>
      <c r="E70" s="63"/>
      <c r="F70" s="63"/>
      <c r="G70" s="63"/>
      <c r="H70" s="63"/>
      <c r="I70" s="63"/>
      <c r="J70" s="64"/>
    </row>
    <row r="71" spans="1:10" ht="21">
      <c r="A71" s="63"/>
      <c r="B71" s="63"/>
      <c r="C71" s="63"/>
      <c r="D71" s="63"/>
      <c r="E71" s="63"/>
      <c r="F71" s="63"/>
      <c r="G71" s="63"/>
      <c r="H71" s="63"/>
      <c r="I71" s="63"/>
      <c r="J71" s="64"/>
    </row>
    <row r="72" spans="1:10" ht="21">
      <c r="A72" s="63"/>
      <c r="B72" s="63"/>
      <c r="C72" s="63"/>
      <c r="D72" s="63"/>
      <c r="E72" s="63"/>
      <c r="F72" s="63"/>
      <c r="G72" s="63"/>
      <c r="H72" s="63"/>
      <c r="I72" s="63"/>
      <c r="J72" s="64"/>
    </row>
    <row r="73" spans="1:10" ht="21">
      <c r="A73" s="63"/>
      <c r="B73" s="63"/>
      <c r="C73" s="63"/>
      <c r="D73" s="63"/>
      <c r="E73" s="63"/>
      <c r="F73" s="63"/>
      <c r="G73" s="63"/>
      <c r="H73" s="63"/>
      <c r="I73" s="63"/>
      <c r="J73" s="64"/>
    </row>
    <row r="74" spans="1:10" ht="21">
      <c r="A74" s="63"/>
      <c r="B74" s="63"/>
      <c r="C74" s="63"/>
      <c r="D74" s="63"/>
      <c r="E74" s="63"/>
      <c r="F74" s="63"/>
      <c r="G74" s="63"/>
      <c r="H74" s="63"/>
      <c r="I74" s="63"/>
      <c r="J74" s="64"/>
    </row>
    <row r="75" spans="1:10" ht="21">
      <c r="A75" s="63"/>
      <c r="B75" s="63"/>
      <c r="C75" s="63"/>
      <c r="D75" s="63"/>
      <c r="E75" s="63"/>
      <c r="F75" s="63"/>
      <c r="G75" s="63"/>
      <c r="H75" s="63"/>
      <c r="I75" s="63"/>
      <c r="J75" s="64"/>
    </row>
    <row r="76" spans="1:10" ht="21">
      <c r="A76" s="63"/>
      <c r="B76" s="63"/>
      <c r="C76" s="63"/>
      <c r="D76" s="63"/>
      <c r="E76" s="63"/>
      <c r="F76" s="63"/>
      <c r="G76" s="63"/>
      <c r="H76" s="63"/>
      <c r="I76" s="63"/>
      <c r="J76" s="64"/>
    </row>
    <row r="77" spans="1:10" ht="21">
      <c r="A77" s="63"/>
      <c r="B77" s="63"/>
      <c r="C77" s="63"/>
      <c r="D77" s="63"/>
      <c r="E77" s="63"/>
      <c r="F77" s="63"/>
      <c r="G77" s="63"/>
      <c r="H77" s="63"/>
      <c r="I77" s="63"/>
      <c r="J77" s="64"/>
    </row>
    <row r="78" spans="1:10" ht="21">
      <c r="A78" s="63"/>
      <c r="B78" s="63"/>
      <c r="C78" s="63"/>
      <c r="D78" s="63"/>
      <c r="E78" s="63"/>
      <c r="F78" s="63"/>
      <c r="G78" s="63"/>
      <c r="H78" s="63"/>
      <c r="I78" s="63"/>
      <c r="J78" s="64"/>
    </row>
    <row r="79" spans="1:10" ht="21">
      <c r="A79" s="63"/>
      <c r="B79" s="63"/>
      <c r="C79" s="63"/>
      <c r="D79" s="63"/>
      <c r="E79" s="63"/>
      <c r="F79" s="63"/>
      <c r="G79" s="63"/>
      <c r="H79" s="63"/>
      <c r="I79" s="63"/>
      <c r="J79" s="65"/>
    </row>
    <row r="80" spans="1:10" ht="21">
      <c r="A80" s="63"/>
      <c r="B80" s="63"/>
      <c r="C80" s="63"/>
      <c r="D80" s="63"/>
      <c r="E80" s="63"/>
      <c r="F80" s="63"/>
      <c r="G80" s="63"/>
      <c r="H80" s="63"/>
      <c r="I80" s="63"/>
      <c r="J80" s="65"/>
    </row>
    <row r="81" spans="1:10" ht="21">
      <c r="A81" s="63"/>
      <c r="B81" s="63"/>
      <c r="C81" s="63"/>
      <c r="D81" s="63"/>
      <c r="E81" s="63"/>
      <c r="F81" s="63"/>
      <c r="G81" s="63"/>
      <c r="H81" s="63"/>
      <c r="I81" s="63"/>
      <c r="J81" s="65"/>
    </row>
    <row r="82" spans="1:10" ht="21">
      <c r="A82" s="63"/>
      <c r="B82" s="63"/>
      <c r="C82" s="63"/>
      <c r="D82" s="63"/>
      <c r="E82" s="63"/>
      <c r="F82" s="63"/>
      <c r="G82" s="63"/>
      <c r="H82" s="63"/>
      <c r="I82" s="63"/>
      <c r="J82" s="65"/>
    </row>
    <row r="83" spans="1:10" ht="21">
      <c r="A83" s="63"/>
      <c r="B83" s="63"/>
      <c r="C83" s="63"/>
      <c r="D83" s="63"/>
      <c r="E83" s="63"/>
      <c r="F83" s="63"/>
      <c r="G83" s="63"/>
      <c r="H83" s="63"/>
      <c r="I83" s="63"/>
      <c r="J83" s="65"/>
    </row>
    <row r="84" spans="1:10" ht="21">
      <c r="A84" s="63"/>
      <c r="B84" s="63"/>
      <c r="C84" s="63"/>
      <c r="D84" s="63"/>
      <c r="E84" s="63"/>
      <c r="F84" s="63"/>
      <c r="G84" s="63"/>
      <c r="H84" s="63"/>
      <c r="I84" s="63"/>
      <c r="J84" s="65"/>
    </row>
    <row r="85" spans="1:10" ht="21">
      <c r="A85" s="63"/>
      <c r="B85" s="63"/>
      <c r="C85" s="63"/>
      <c r="D85" s="63"/>
      <c r="E85" s="63"/>
      <c r="F85" s="63"/>
      <c r="G85" s="63"/>
      <c r="H85" s="63"/>
      <c r="I85" s="63"/>
      <c r="J85" s="65"/>
    </row>
    <row r="86" spans="1:10" ht="21">
      <c r="A86" s="63"/>
      <c r="B86" s="63"/>
      <c r="C86" s="63"/>
      <c r="D86" s="63"/>
      <c r="E86" s="63"/>
      <c r="F86" s="63"/>
      <c r="G86" s="63"/>
      <c r="H86" s="63"/>
      <c r="I86" s="63"/>
      <c r="J86" s="65"/>
    </row>
    <row r="87" spans="1:10" ht="21">
      <c r="A87" s="63"/>
      <c r="B87" s="63"/>
      <c r="C87" s="63"/>
      <c r="D87" s="63"/>
      <c r="E87" s="63"/>
      <c r="F87" s="63"/>
      <c r="G87" s="63"/>
      <c r="H87" s="63"/>
      <c r="I87" s="63"/>
      <c r="J87" s="65"/>
    </row>
    <row r="88" spans="1:10" ht="21">
      <c r="A88" s="63"/>
      <c r="B88" s="63"/>
      <c r="C88" s="63"/>
      <c r="D88" s="63"/>
      <c r="E88" s="63"/>
      <c r="F88" s="63"/>
      <c r="G88" s="63"/>
      <c r="H88" s="63"/>
      <c r="I88" s="63"/>
      <c r="J88" s="65"/>
    </row>
    <row r="89" spans="1:10" ht="21">
      <c r="A89" s="63"/>
      <c r="B89" s="63"/>
      <c r="C89" s="63"/>
      <c r="D89" s="63"/>
      <c r="E89" s="63"/>
      <c r="F89" s="63"/>
      <c r="G89" s="63"/>
      <c r="H89" s="63"/>
      <c r="I89" s="63"/>
      <c r="J89" s="62"/>
    </row>
    <row r="90" spans="1:10" ht="21">
      <c r="A90" s="63"/>
      <c r="B90" s="63"/>
      <c r="C90" s="63"/>
      <c r="D90" s="63"/>
      <c r="E90" s="63"/>
      <c r="F90" s="63"/>
      <c r="G90" s="63"/>
      <c r="H90" s="63"/>
      <c r="I90" s="63"/>
      <c r="J90" s="62"/>
    </row>
    <row r="91" spans="1:10" ht="21">
      <c r="A91" s="63"/>
      <c r="B91" s="63"/>
      <c r="C91" s="63"/>
      <c r="D91" s="63"/>
      <c r="E91" s="63"/>
      <c r="F91" s="63"/>
      <c r="G91" s="63"/>
      <c r="H91" s="63"/>
      <c r="I91" s="63"/>
      <c r="J91" s="62"/>
    </row>
    <row r="92" spans="1:10" ht="21">
      <c r="A92" s="63"/>
      <c r="B92" s="63"/>
      <c r="C92" s="63"/>
      <c r="D92" s="63"/>
      <c r="E92" s="63"/>
      <c r="F92" s="63"/>
      <c r="G92" s="63"/>
      <c r="H92" s="63"/>
      <c r="I92" s="63"/>
      <c r="J92" s="62"/>
    </row>
    <row r="93" spans="1:10" ht="21">
      <c r="A93" s="63"/>
      <c r="B93" s="63"/>
      <c r="C93" s="63"/>
      <c r="D93" s="63"/>
      <c r="E93" s="63"/>
      <c r="F93" s="63"/>
      <c r="G93" s="63"/>
      <c r="H93" s="63"/>
      <c r="I93" s="63"/>
      <c r="J93" s="62"/>
    </row>
    <row r="94" spans="1:10" ht="21">
      <c r="A94" s="63"/>
      <c r="B94" s="63"/>
      <c r="C94" s="63"/>
      <c r="D94" s="63"/>
      <c r="E94" s="63"/>
      <c r="F94" s="63"/>
      <c r="G94" s="63"/>
      <c r="H94" s="63"/>
      <c r="I94" s="63"/>
      <c r="J94" s="62"/>
    </row>
    <row r="95" spans="1:10">
      <c r="A95" s="62"/>
      <c r="B95" s="66"/>
      <c r="C95" s="62"/>
      <c r="D95" s="62"/>
      <c r="E95" s="62"/>
      <c r="F95" s="62"/>
      <c r="G95" s="62"/>
      <c r="H95" s="67"/>
      <c r="I95" s="62"/>
      <c r="J95" s="62"/>
    </row>
    <row r="96" spans="1:10">
      <c r="A96" s="62"/>
      <c r="B96" s="66"/>
      <c r="C96" s="62"/>
      <c r="D96" s="62"/>
      <c r="E96" s="62"/>
      <c r="F96" s="62"/>
      <c r="G96" s="62"/>
      <c r="H96" s="67"/>
      <c r="I96" s="62"/>
      <c r="J96" s="62"/>
    </row>
    <row r="97" spans="1:10">
      <c r="A97" s="62"/>
      <c r="B97" s="66"/>
      <c r="C97" s="62"/>
      <c r="D97" s="62"/>
      <c r="E97" s="62"/>
      <c r="F97" s="62"/>
      <c r="G97" s="62"/>
      <c r="H97" s="67"/>
      <c r="I97" s="62"/>
      <c r="J97" s="62"/>
    </row>
    <row r="98" spans="1:10">
      <c r="A98" s="62"/>
      <c r="B98" s="66"/>
      <c r="C98" s="62"/>
      <c r="D98" s="62"/>
      <c r="E98" s="62"/>
      <c r="F98" s="62"/>
      <c r="G98" s="62"/>
      <c r="H98" s="67"/>
      <c r="I98" s="62"/>
      <c r="J98" s="62"/>
    </row>
    <row r="99" spans="1:10">
      <c r="A99" s="62"/>
      <c r="B99" s="66"/>
      <c r="C99" s="62"/>
      <c r="D99" s="62"/>
      <c r="E99" s="62"/>
      <c r="F99" s="62"/>
      <c r="G99" s="62"/>
      <c r="H99" s="67"/>
      <c r="I99" s="62"/>
      <c r="J99" s="62"/>
    </row>
    <row r="100" spans="1:10">
      <c r="A100" s="62"/>
      <c r="B100" s="66"/>
      <c r="C100" s="62"/>
      <c r="D100" s="62"/>
      <c r="E100" s="62"/>
      <c r="F100" s="62"/>
      <c r="G100" s="62"/>
      <c r="H100" s="67"/>
      <c r="I100" s="62"/>
      <c r="J100" s="62"/>
    </row>
    <row r="101" spans="1:10">
      <c r="A101" s="62"/>
      <c r="B101" s="66"/>
      <c r="C101" s="62"/>
      <c r="D101" s="62"/>
      <c r="E101" s="62"/>
      <c r="F101" s="62"/>
      <c r="G101" s="62"/>
      <c r="H101" s="67"/>
      <c r="I101" s="62"/>
      <c r="J101" s="62"/>
    </row>
    <row r="102" spans="1:10">
      <c r="A102" s="62"/>
      <c r="B102" s="66"/>
      <c r="C102" s="62"/>
      <c r="D102" s="62"/>
      <c r="E102" s="62"/>
      <c r="F102" s="62"/>
      <c r="G102" s="62"/>
      <c r="H102" s="67"/>
      <c r="I102" s="62"/>
      <c r="J102" s="62"/>
    </row>
    <row r="103" spans="1:10">
      <c r="A103" s="62"/>
      <c r="B103" s="66"/>
      <c r="C103" s="62"/>
      <c r="D103" s="62"/>
      <c r="E103" s="62"/>
      <c r="F103" s="62"/>
      <c r="G103" s="62"/>
      <c r="H103" s="67"/>
      <c r="I103" s="62"/>
      <c r="J103" s="62"/>
    </row>
    <row r="104" spans="1:10">
      <c r="A104" s="62"/>
      <c r="B104" s="66"/>
      <c r="C104" s="62"/>
      <c r="D104" s="62"/>
      <c r="E104" s="62"/>
      <c r="F104" s="62"/>
      <c r="G104" s="62"/>
      <c r="H104" s="67"/>
      <c r="I104" s="62"/>
      <c r="J104" s="62"/>
    </row>
  </sheetData>
  <autoFilter ref="A3:J30">
    <sortState ref="A4:J35">
      <sortCondition ref="A3:A30"/>
    </sortState>
  </autoFilter>
  <mergeCells count="2">
    <mergeCell ref="A1:J1"/>
    <mergeCell ref="A2:J2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J35"/>
  <sheetViews>
    <sheetView view="pageBreakPreview" zoomScale="91" zoomScaleNormal="100" zoomScaleSheetLayoutView="91" workbookViewId="0">
      <selection sqref="A1:J1"/>
    </sheetView>
  </sheetViews>
  <sheetFormatPr defaultColWidth="9" defaultRowHeight="16.2"/>
  <cols>
    <col min="1" max="1" width="8.109375" style="1" customWidth="1"/>
    <col min="2" max="2" width="39.109375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422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354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1" t="s">
        <v>267</v>
      </c>
      <c r="C3" s="51" t="s">
        <v>269</v>
      </c>
      <c r="D3" s="51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1">
      <c r="A4" s="74">
        <v>1</v>
      </c>
      <c r="B4" s="58" t="s">
        <v>291</v>
      </c>
      <c r="C4" s="58" t="s">
        <v>378</v>
      </c>
      <c r="D4" s="39" t="s">
        <v>361</v>
      </c>
      <c r="E4" s="39"/>
      <c r="F4" s="39"/>
      <c r="G4" s="74">
        <f>SUM(E4:F4)</f>
        <v>0</v>
      </c>
      <c r="H4" s="74">
        <f>RANK(G4,$G$4:$G$35)</f>
        <v>1</v>
      </c>
      <c r="I4" s="74"/>
      <c r="J4" s="74"/>
    </row>
    <row r="5" spans="1:10" ht="21">
      <c r="A5" s="74">
        <v>2</v>
      </c>
      <c r="B5" s="58" t="s">
        <v>291</v>
      </c>
      <c r="C5" s="58" t="s">
        <v>379</v>
      </c>
      <c r="D5" s="39" t="s">
        <v>349</v>
      </c>
      <c r="E5" s="39"/>
      <c r="F5" s="39"/>
      <c r="G5" s="74">
        <f>SUM(E5:F5)</f>
        <v>0</v>
      </c>
      <c r="H5" s="74">
        <f>RANK(G5,$G$4:$G$35)</f>
        <v>1</v>
      </c>
      <c r="I5" s="74"/>
      <c r="J5" s="74"/>
    </row>
    <row r="6" spans="1:10" ht="21">
      <c r="A6" s="74">
        <v>3</v>
      </c>
      <c r="B6" s="58" t="s">
        <v>291</v>
      </c>
      <c r="C6" s="58" t="s">
        <v>380</v>
      </c>
      <c r="D6" s="39" t="s">
        <v>350</v>
      </c>
      <c r="E6" s="39"/>
      <c r="F6" s="39"/>
      <c r="G6" s="74">
        <f>SUM(E6:F6)</f>
        <v>0</v>
      </c>
      <c r="H6" s="74">
        <f>RANK(G6,$G$4:$G$35)</f>
        <v>1</v>
      </c>
      <c r="I6" s="74"/>
      <c r="J6" s="74"/>
    </row>
    <row r="7" spans="1:10" ht="21">
      <c r="A7" s="74">
        <v>4</v>
      </c>
      <c r="B7" s="58" t="s">
        <v>291</v>
      </c>
      <c r="C7" s="58" t="s">
        <v>381</v>
      </c>
      <c r="D7" s="39" t="s">
        <v>286</v>
      </c>
      <c r="E7" s="39"/>
      <c r="F7" s="39"/>
      <c r="G7" s="74">
        <f>SUM(E7:F7)</f>
        <v>0</v>
      </c>
      <c r="H7" s="74">
        <f>RANK(G7,$G$4:$G$35)</f>
        <v>1</v>
      </c>
      <c r="I7" s="74"/>
      <c r="J7" s="74"/>
    </row>
    <row r="8" spans="1:10" ht="21">
      <c r="A8" s="74">
        <v>5</v>
      </c>
      <c r="B8" s="58" t="s">
        <v>292</v>
      </c>
      <c r="C8" s="39" t="s">
        <v>382</v>
      </c>
      <c r="D8" s="39" t="s">
        <v>287</v>
      </c>
      <c r="E8" s="39"/>
      <c r="F8" s="39"/>
      <c r="G8" s="74">
        <f>SUM(E8:F8)</f>
        <v>0</v>
      </c>
      <c r="H8" s="74">
        <f>RANK(G8,$G$4:$G$35)</f>
        <v>1</v>
      </c>
      <c r="I8" s="74"/>
      <c r="J8" s="74"/>
    </row>
    <row r="9" spans="1:10" ht="21">
      <c r="A9" s="74">
        <v>6</v>
      </c>
      <c r="B9" s="58" t="s">
        <v>292</v>
      </c>
      <c r="C9" s="39" t="s">
        <v>383</v>
      </c>
      <c r="D9" s="39" t="s">
        <v>352</v>
      </c>
      <c r="E9" s="39"/>
      <c r="F9" s="39"/>
      <c r="G9" s="74">
        <f>SUM(E9:F9)</f>
        <v>0</v>
      </c>
      <c r="H9" s="74">
        <f>RANK(G9,$G$4:$G$35)</f>
        <v>1</v>
      </c>
      <c r="I9" s="74"/>
      <c r="J9" s="74"/>
    </row>
    <row r="10" spans="1:10" ht="21">
      <c r="A10" s="74">
        <v>7</v>
      </c>
      <c r="B10" s="58" t="s">
        <v>292</v>
      </c>
      <c r="C10" s="39" t="s">
        <v>384</v>
      </c>
      <c r="D10" s="39" t="s">
        <v>362</v>
      </c>
      <c r="E10" s="39"/>
      <c r="F10" s="39"/>
      <c r="G10" s="74">
        <f>SUM(E10:F10)</f>
        <v>0</v>
      </c>
      <c r="H10" s="74">
        <f>RANK(G10,$G$4:$G$35)</f>
        <v>1</v>
      </c>
      <c r="I10" s="74"/>
      <c r="J10" s="74"/>
    </row>
    <row r="11" spans="1:10" ht="21">
      <c r="A11" s="74">
        <v>8</v>
      </c>
      <c r="B11" s="58"/>
      <c r="C11" s="39"/>
      <c r="D11" s="39"/>
      <c r="E11" s="39"/>
      <c r="F11" s="39"/>
      <c r="G11" s="74">
        <f>SUM(E11:F11)</f>
        <v>0</v>
      </c>
      <c r="H11" s="74">
        <f>RANK(G11,$G$4:$G$35)</f>
        <v>1</v>
      </c>
      <c r="I11" s="74"/>
      <c r="J11" s="74"/>
    </row>
    <row r="12" spans="1:10" ht="21">
      <c r="A12" s="74">
        <v>9</v>
      </c>
      <c r="B12" s="58"/>
      <c r="C12" s="39"/>
      <c r="D12" s="39"/>
      <c r="E12" s="39"/>
      <c r="F12" s="39"/>
      <c r="G12" s="74">
        <f>SUM(E12:F12)</f>
        <v>0</v>
      </c>
      <c r="H12" s="74">
        <f>RANK(G12,$G$4:$G$35)</f>
        <v>1</v>
      </c>
      <c r="I12" s="74"/>
      <c r="J12" s="74"/>
    </row>
    <row r="13" spans="1:10" ht="21">
      <c r="A13" s="74">
        <v>10</v>
      </c>
      <c r="B13" s="58"/>
      <c r="C13" s="39"/>
      <c r="D13" s="39"/>
      <c r="E13" s="39"/>
      <c r="F13" s="39"/>
      <c r="G13" s="74">
        <f>SUM(E13:F13)</f>
        <v>0</v>
      </c>
      <c r="H13" s="74">
        <f>RANK(G13,$G$4:$G$35)</f>
        <v>1</v>
      </c>
      <c r="I13" s="74"/>
      <c r="J13" s="74"/>
    </row>
    <row r="14" spans="1:10" ht="21">
      <c r="A14" s="74">
        <v>11</v>
      </c>
      <c r="B14" s="58"/>
      <c r="C14" s="39"/>
      <c r="D14" s="39"/>
      <c r="E14" s="39"/>
      <c r="F14" s="39"/>
      <c r="G14" s="74">
        <f>SUM(E14:F14)</f>
        <v>0</v>
      </c>
      <c r="H14" s="74">
        <f>RANK(G14,$G$4:$G$35)</f>
        <v>1</v>
      </c>
      <c r="I14" s="74"/>
      <c r="J14" s="74"/>
    </row>
    <row r="15" spans="1:10" ht="21">
      <c r="A15" s="74">
        <v>12</v>
      </c>
      <c r="B15" s="58"/>
      <c r="C15" s="39"/>
      <c r="D15" s="39"/>
      <c r="E15" s="39"/>
      <c r="F15" s="39"/>
      <c r="G15" s="74">
        <f>SUM(E15:F15)</f>
        <v>0</v>
      </c>
      <c r="H15" s="74">
        <f>RANK(G15,$G$4:$G$35)</f>
        <v>1</v>
      </c>
      <c r="I15" s="74"/>
      <c r="J15" s="74"/>
    </row>
    <row r="16" spans="1:10" ht="21">
      <c r="A16" s="74">
        <v>13</v>
      </c>
      <c r="B16" s="58"/>
      <c r="C16" s="58"/>
      <c r="D16" s="39"/>
      <c r="E16" s="39"/>
      <c r="F16" s="39"/>
      <c r="G16" s="74">
        <f>SUM(E16:F16)</f>
        <v>0</v>
      </c>
      <c r="H16" s="74">
        <f>RANK(G16,$G$4:$G$35)</f>
        <v>1</v>
      </c>
      <c r="I16" s="74"/>
      <c r="J16" s="74"/>
    </row>
    <row r="17" spans="1:10" ht="21">
      <c r="A17" s="74">
        <v>14</v>
      </c>
      <c r="B17" s="58"/>
      <c r="C17" s="58"/>
      <c r="D17" s="39"/>
      <c r="E17" s="39"/>
      <c r="F17" s="39"/>
      <c r="G17" s="74">
        <f>SUM(E17:F17)</f>
        <v>0</v>
      </c>
      <c r="H17" s="74">
        <f>RANK(G17,$G$4:$G$35)</f>
        <v>1</v>
      </c>
      <c r="I17" s="74"/>
      <c r="J17" s="74"/>
    </row>
    <row r="18" spans="1:10" ht="21">
      <c r="A18" s="74">
        <v>15</v>
      </c>
      <c r="B18" s="58"/>
      <c r="C18" s="58"/>
      <c r="D18" s="39"/>
      <c r="E18" s="39"/>
      <c r="F18" s="39"/>
      <c r="G18" s="74">
        <f>SUM(E18:F18)</f>
        <v>0</v>
      </c>
      <c r="H18" s="74">
        <f>RANK(G18,$G$4:$G$35)</f>
        <v>1</v>
      </c>
      <c r="I18" s="74"/>
      <c r="J18" s="74"/>
    </row>
    <row r="19" spans="1:10" ht="21">
      <c r="A19" s="74">
        <v>16</v>
      </c>
      <c r="B19" s="58"/>
      <c r="C19" s="58"/>
      <c r="D19" s="39"/>
      <c r="E19" s="39"/>
      <c r="F19" s="39"/>
      <c r="G19" s="74">
        <f>SUM(E19:F19)</f>
        <v>0</v>
      </c>
      <c r="H19" s="74">
        <f>RANK(G19,$G$4:$G$35)</f>
        <v>1</v>
      </c>
      <c r="I19" s="74"/>
      <c r="J19" s="74"/>
    </row>
    <row r="20" spans="1:10" ht="21">
      <c r="A20" s="74">
        <v>17</v>
      </c>
      <c r="B20" s="39"/>
      <c r="C20" s="39"/>
      <c r="D20" s="39"/>
      <c r="E20" s="39"/>
      <c r="F20" s="39"/>
      <c r="G20" s="74">
        <f>SUM(E20:F20)</f>
        <v>0</v>
      </c>
      <c r="H20" s="74">
        <f>RANK(G20,$G$4:$G$35)</f>
        <v>1</v>
      </c>
      <c r="I20" s="39"/>
      <c r="J20" s="39"/>
    </row>
    <row r="21" spans="1:10" ht="21">
      <c r="A21" s="74">
        <v>18</v>
      </c>
      <c r="B21" s="39"/>
      <c r="C21" s="39"/>
      <c r="D21" s="39"/>
      <c r="E21" s="39"/>
      <c r="F21" s="39"/>
      <c r="G21" s="74">
        <f>SUM(E21:F21)</f>
        <v>0</v>
      </c>
      <c r="H21" s="74">
        <f>RANK(G21,$G$4:$G$35)</f>
        <v>1</v>
      </c>
      <c r="I21" s="39"/>
      <c r="J21" s="39"/>
    </row>
    <row r="22" spans="1:10" ht="21">
      <c r="A22" s="74">
        <v>19</v>
      </c>
      <c r="B22" s="39"/>
      <c r="C22" s="39"/>
      <c r="D22" s="39"/>
      <c r="E22" s="39"/>
      <c r="F22" s="39"/>
      <c r="G22" s="74">
        <f>SUM(E22:F22)</f>
        <v>0</v>
      </c>
      <c r="H22" s="39">
        <f>RANK(G22,$G$4:$G$35)</f>
        <v>1</v>
      </c>
      <c r="I22" s="39"/>
      <c r="J22" s="39"/>
    </row>
    <row r="23" spans="1:10" ht="21">
      <c r="A23" s="74">
        <v>20</v>
      </c>
      <c r="B23" s="58"/>
      <c r="C23" s="58"/>
      <c r="D23" s="39"/>
      <c r="E23" s="39"/>
      <c r="F23" s="39"/>
      <c r="G23" s="74">
        <f>SUM(E23:F23)</f>
        <v>0</v>
      </c>
      <c r="H23" s="39">
        <f>RANK(G23,$G$4:$G$35)</f>
        <v>1</v>
      </c>
      <c r="I23" s="39"/>
      <c r="J23" s="39"/>
    </row>
    <row r="24" spans="1:10" ht="21">
      <c r="A24" s="74">
        <v>21</v>
      </c>
      <c r="B24" s="39"/>
      <c r="C24" s="39"/>
      <c r="D24" s="39"/>
      <c r="E24" s="39"/>
      <c r="F24" s="39"/>
      <c r="G24" s="74">
        <f>SUM(E24:F24)</f>
        <v>0</v>
      </c>
      <c r="H24" s="39">
        <f>RANK(G24,$G$4:$G$35)</f>
        <v>1</v>
      </c>
      <c r="I24" s="39"/>
      <c r="J24" s="39"/>
    </row>
    <row r="25" spans="1:10" ht="21">
      <c r="A25" s="74">
        <v>22</v>
      </c>
      <c r="B25" s="39"/>
      <c r="C25" s="39"/>
      <c r="D25" s="39"/>
      <c r="E25" s="39"/>
      <c r="F25" s="39"/>
      <c r="G25" s="74">
        <f>SUM(E25:F25)</f>
        <v>0</v>
      </c>
      <c r="H25" s="39">
        <f>RANK(G25,$G$4:$G$35)</f>
        <v>1</v>
      </c>
      <c r="I25" s="39"/>
      <c r="J25" s="39"/>
    </row>
    <row r="26" spans="1:10" ht="21">
      <c r="A26" s="74">
        <v>23</v>
      </c>
      <c r="B26" s="58"/>
      <c r="C26" s="58"/>
      <c r="D26" s="39"/>
      <c r="E26" s="39"/>
      <c r="F26" s="39"/>
      <c r="G26" s="74">
        <f>SUM(E26:F26)</f>
        <v>0</v>
      </c>
      <c r="H26" s="39">
        <f>RANK(G26,$G$4:$G$35)</f>
        <v>1</v>
      </c>
      <c r="I26" s="39"/>
      <c r="J26" s="39"/>
    </row>
    <row r="27" spans="1:10" ht="21">
      <c r="A27" s="74">
        <v>24</v>
      </c>
      <c r="B27" s="58"/>
      <c r="C27" s="58"/>
      <c r="D27" s="39"/>
      <c r="E27" s="39"/>
      <c r="F27" s="39"/>
      <c r="G27" s="74">
        <f>SUM(E27:F27)</f>
        <v>0</v>
      </c>
      <c r="H27" s="39">
        <f>RANK(G27,$G$4:$G$35)</f>
        <v>1</v>
      </c>
      <c r="I27" s="74"/>
      <c r="J27" s="74"/>
    </row>
    <row r="28" spans="1:10" ht="21">
      <c r="A28" s="74">
        <v>25</v>
      </c>
      <c r="B28" s="58"/>
      <c r="C28" s="58"/>
      <c r="D28" s="39"/>
      <c r="E28" s="39"/>
      <c r="F28" s="39"/>
      <c r="G28" s="74">
        <f>SUM(E28:F28)</f>
        <v>0</v>
      </c>
      <c r="H28" s="39">
        <f>RANK(G28,$G$4:$G$35)</f>
        <v>1</v>
      </c>
      <c r="I28" s="74"/>
      <c r="J28" s="74"/>
    </row>
    <row r="29" spans="1:10" ht="21">
      <c r="A29" s="74">
        <v>26</v>
      </c>
      <c r="B29" s="58"/>
      <c r="C29" s="58"/>
      <c r="D29" s="39"/>
      <c r="E29" s="39"/>
      <c r="F29" s="39"/>
      <c r="G29" s="74">
        <f>SUM(E29:F29)</f>
        <v>0</v>
      </c>
      <c r="H29" s="39">
        <f>RANK(G29,$G$4:$G$35)</f>
        <v>1</v>
      </c>
      <c r="I29" s="74"/>
      <c r="J29" s="74"/>
    </row>
    <row r="30" spans="1:10" ht="21">
      <c r="A30" s="74">
        <v>27</v>
      </c>
      <c r="B30" s="39"/>
      <c r="C30" s="39"/>
      <c r="D30" s="39"/>
      <c r="E30" s="39"/>
      <c r="F30" s="39"/>
      <c r="G30" s="74">
        <f>SUM(E30:F30)</f>
        <v>0</v>
      </c>
      <c r="H30" s="74">
        <f>RANK(G30,$G$4:$G$35)</f>
        <v>1</v>
      </c>
      <c r="I30" s="74"/>
      <c r="J30" s="74"/>
    </row>
    <row r="31" spans="1:10" ht="21">
      <c r="A31" s="74">
        <v>28</v>
      </c>
      <c r="B31" s="39"/>
      <c r="C31" s="39"/>
      <c r="D31" s="39"/>
      <c r="E31" s="39"/>
      <c r="F31" s="39"/>
      <c r="G31" s="74">
        <f>SUM(E31:F31)</f>
        <v>0</v>
      </c>
      <c r="H31" s="74">
        <f>RANK(G31,$G$4:$G$35)</f>
        <v>1</v>
      </c>
      <c r="I31" s="74"/>
      <c r="J31" s="74"/>
    </row>
    <row r="32" spans="1:10" ht="21">
      <c r="A32" s="74">
        <v>29</v>
      </c>
      <c r="B32" s="39"/>
      <c r="C32" s="39"/>
      <c r="D32" s="49"/>
      <c r="E32" s="39"/>
      <c r="F32" s="39"/>
      <c r="G32" s="74">
        <f>SUM(E32:F32)</f>
        <v>0</v>
      </c>
      <c r="H32" s="74">
        <f>RANK(G32,$G$4:$G$35)</f>
        <v>1</v>
      </c>
      <c r="I32" s="74"/>
      <c r="J32" s="74"/>
    </row>
    <row r="33" spans="1:10" ht="21">
      <c r="A33" s="74">
        <v>30</v>
      </c>
      <c r="B33" s="39"/>
      <c r="C33" s="39"/>
      <c r="D33" s="49"/>
      <c r="E33" s="39"/>
      <c r="F33" s="39"/>
      <c r="G33" s="74">
        <f>SUM(E33:F33)</f>
        <v>0</v>
      </c>
      <c r="H33" s="74">
        <f>RANK(G33,$G$4:$G$35)</f>
        <v>1</v>
      </c>
      <c r="I33" s="74"/>
      <c r="J33" s="74"/>
    </row>
    <row r="34" spans="1:10" ht="21">
      <c r="A34" s="74">
        <v>31</v>
      </c>
      <c r="B34" s="39"/>
      <c r="C34" s="39"/>
      <c r="D34" s="49"/>
      <c r="E34" s="39"/>
      <c r="F34" s="39"/>
      <c r="G34" s="74">
        <f>SUM(E34:F34)</f>
        <v>0</v>
      </c>
      <c r="H34" s="74">
        <f>RANK(G34,$G$4:$G$35)</f>
        <v>1</v>
      </c>
      <c r="I34" s="74"/>
      <c r="J34" s="74"/>
    </row>
    <row r="35" spans="1:10" ht="21">
      <c r="A35" s="74">
        <v>32</v>
      </c>
      <c r="B35" s="39"/>
      <c r="C35" s="39"/>
      <c r="D35" s="49"/>
      <c r="E35" s="39"/>
      <c r="F35" s="39"/>
      <c r="G35" s="74">
        <f>SUM(E35:F35)</f>
        <v>0</v>
      </c>
      <c r="H35" s="74">
        <f>RANK(G35,$G$4:$G$35)</f>
        <v>1</v>
      </c>
      <c r="I35" s="74"/>
      <c r="J35" s="74"/>
    </row>
  </sheetData>
  <autoFilter ref="A3:J26">
    <sortState ref="A4:J35">
      <sortCondition ref="A3:A26"/>
    </sortState>
  </autoFilter>
  <mergeCells count="2">
    <mergeCell ref="A1:J1"/>
    <mergeCell ref="A2:J2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43"/>
  <sheetViews>
    <sheetView view="pageBreakPreview" zoomScale="70" zoomScaleSheetLayoutView="70" workbookViewId="0">
      <pane xSplit="10" ySplit="3" topLeftCell="K4" activePane="bottomRight" state="frozen"/>
      <selection activeCell="B22" sqref="B22"/>
      <selection pane="topRight" activeCell="B22" sqref="B22"/>
      <selection pane="bottomLeft" activeCell="B22" sqref="B22"/>
      <selection pane="bottomRight" sqref="A1:M1"/>
    </sheetView>
  </sheetViews>
  <sheetFormatPr defaultColWidth="9" defaultRowHeight="16.2"/>
  <cols>
    <col min="1" max="1" width="14.44140625" style="1" bestFit="1" customWidth="1"/>
    <col min="2" max="2" width="11.44140625" style="71" hidden="1" customWidth="1"/>
    <col min="3" max="3" width="32.5546875" style="37" customWidth="1"/>
    <col min="4" max="4" width="22.6640625" style="1" customWidth="1"/>
    <col min="5" max="5" width="14.88671875" style="1" bestFit="1" customWidth="1"/>
    <col min="6" max="7" width="10.6640625" style="1" customWidth="1"/>
    <col min="8" max="8" width="14.44140625" style="1" bestFit="1" customWidth="1"/>
    <col min="9" max="9" width="11.44140625" style="71" hidden="1" customWidth="1"/>
    <col min="10" max="10" width="20.88671875" style="1" bestFit="1" customWidth="1"/>
    <col min="11" max="11" width="10.6640625" style="2" customWidth="1"/>
    <col min="12" max="13" width="10.6640625" style="1" customWidth="1"/>
    <col min="14" max="16384" width="9" style="1"/>
  </cols>
  <sheetData>
    <row r="1" spans="1:13" s="38" customFormat="1" ht="28.8">
      <c r="A1" s="91" t="s">
        <v>422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ht="23.4">
      <c r="A2" s="88" t="s">
        <v>283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">
      <c r="A3" s="39" t="s">
        <v>0</v>
      </c>
      <c r="B3" s="40" t="s">
        <v>279</v>
      </c>
      <c r="C3" s="39" t="s">
        <v>267</v>
      </c>
      <c r="D3" s="39" t="s">
        <v>269</v>
      </c>
      <c r="E3" s="39" t="s">
        <v>281</v>
      </c>
      <c r="F3" s="39" t="s">
        <v>270</v>
      </c>
      <c r="G3" s="39" t="s">
        <v>271</v>
      </c>
      <c r="H3" s="39" t="s">
        <v>268</v>
      </c>
      <c r="I3" s="40" t="s">
        <v>278</v>
      </c>
      <c r="J3" s="74" t="s">
        <v>280</v>
      </c>
      <c r="K3" s="41" t="s">
        <v>3</v>
      </c>
      <c r="L3" s="39" t="s">
        <v>1</v>
      </c>
      <c r="M3" s="39" t="s">
        <v>266</v>
      </c>
    </row>
    <row r="4" spans="1:13" ht="21">
      <c r="A4" s="92">
        <v>1</v>
      </c>
      <c r="B4" s="59">
        <v>3</v>
      </c>
      <c r="C4" s="81" t="s">
        <v>373</v>
      </c>
      <c r="D4" s="81" t="s">
        <v>374</v>
      </c>
      <c r="E4" s="43" t="s">
        <v>170</v>
      </c>
      <c r="F4" s="43"/>
      <c r="G4" s="43"/>
      <c r="H4" s="43"/>
      <c r="I4" s="44">
        <f>K4</f>
        <v>1</v>
      </c>
      <c r="J4" s="92">
        <f>SUM(H4:H7)-MIN(H4:H7)</f>
        <v>0</v>
      </c>
      <c r="K4" s="92">
        <f>RANK(J4,$J$4:$J$35)</f>
        <v>1</v>
      </c>
      <c r="L4" s="74"/>
      <c r="M4" s="74"/>
    </row>
    <row r="5" spans="1:13" ht="21">
      <c r="A5" s="93"/>
      <c r="B5" s="61">
        <v>3</v>
      </c>
      <c r="C5" s="81" t="s">
        <v>373</v>
      </c>
      <c r="D5" s="81" t="s">
        <v>375</v>
      </c>
      <c r="E5" s="43" t="s">
        <v>137</v>
      </c>
      <c r="F5" s="43"/>
      <c r="G5" s="43"/>
      <c r="H5" s="43"/>
      <c r="I5" s="45">
        <f>K4</f>
        <v>1</v>
      </c>
      <c r="J5" s="93"/>
      <c r="K5" s="93">
        <f t="shared" ref="K5:K43" si="0">RANK(J5,$J$4:$J$35)</f>
        <v>1</v>
      </c>
      <c r="L5" s="74"/>
      <c r="M5" s="74"/>
    </row>
    <row r="6" spans="1:13" ht="21">
      <c r="A6" s="93"/>
      <c r="B6" s="61">
        <v>3</v>
      </c>
      <c r="C6" s="81" t="s">
        <v>373</v>
      </c>
      <c r="D6" s="81" t="s">
        <v>376</v>
      </c>
      <c r="E6" s="43" t="s">
        <v>135</v>
      </c>
      <c r="F6" s="43"/>
      <c r="G6" s="43"/>
      <c r="H6" s="43"/>
      <c r="I6" s="45">
        <f>K4</f>
        <v>1</v>
      </c>
      <c r="J6" s="93"/>
      <c r="K6" s="93">
        <f t="shared" si="0"/>
        <v>1</v>
      </c>
      <c r="L6" s="74"/>
      <c r="M6" s="74"/>
    </row>
    <row r="7" spans="1:13" ht="21">
      <c r="A7" s="94"/>
      <c r="B7" s="60">
        <v>3</v>
      </c>
      <c r="C7" s="82"/>
      <c r="D7" s="82"/>
      <c r="E7" s="43">
        <f>高中男!D15</f>
        <v>0</v>
      </c>
      <c r="F7" s="43"/>
      <c r="G7" s="43"/>
      <c r="H7" s="43"/>
      <c r="I7" s="46">
        <f>K4</f>
        <v>1</v>
      </c>
      <c r="J7" s="94"/>
      <c r="K7" s="94">
        <f t="shared" si="0"/>
        <v>1</v>
      </c>
      <c r="L7" s="74"/>
      <c r="M7" s="74"/>
    </row>
    <row r="8" spans="1:13" ht="21">
      <c r="A8" s="92">
        <v>2</v>
      </c>
      <c r="B8" s="59">
        <v>8</v>
      </c>
      <c r="C8" s="81" t="s">
        <v>292</v>
      </c>
      <c r="D8" s="81" t="s">
        <v>313</v>
      </c>
      <c r="E8" s="43" t="s">
        <v>209</v>
      </c>
      <c r="F8" s="43"/>
      <c r="G8" s="43"/>
      <c r="H8" s="43"/>
      <c r="I8" s="44">
        <f>K8</f>
        <v>1</v>
      </c>
      <c r="J8" s="92">
        <f>SUM(H8:H11)-MIN(H8:H11)</f>
        <v>0</v>
      </c>
      <c r="K8" s="92">
        <f t="shared" si="0"/>
        <v>1</v>
      </c>
      <c r="L8" s="74"/>
      <c r="M8" s="74"/>
    </row>
    <row r="9" spans="1:13" ht="21">
      <c r="A9" s="93"/>
      <c r="B9" s="61">
        <v>8</v>
      </c>
      <c r="C9" s="81" t="s">
        <v>292</v>
      </c>
      <c r="D9" s="81" t="s">
        <v>314</v>
      </c>
      <c r="E9" s="43" t="s">
        <v>174</v>
      </c>
      <c r="F9" s="43"/>
      <c r="G9" s="43"/>
      <c r="H9" s="43"/>
      <c r="I9" s="45">
        <f>K8</f>
        <v>1</v>
      </c>
      <c r="J9" s="93"/>
      <c r="K9" s="93">
        <f t="shared" si="0"/>
        <v>1</v>
      </c>
      <c r="L9" s="74"/>
      <c r="M9" s="74"/>
    </row>
    <row r="10" spans="1:13" ht="21">
      <c r="A10" s="93"/>
      <c r="B10" s="61">
        <v>8</v>
      </c>
      <c r="C10" s="81" t="s">
        <v>292</v>
      </c>
      <c r="D10" s="81" t="s">
        <v>315</v>
      </c>
      <c r="E10" s="43" t="s">
        <v>172</v>
      </c>
      <c r="F10" s="43"/>
      <c r="G10" s="43"/>
      <c r="H10" s="43"/>
      <c r="I10" s="45">
        <f>K8</f>
        <v>1</v>
      </c>
      <c r="J10" s="93"/>
      <c r="K10" s="93">
        <f t="shared" si="0"/>
        <v>1</v>
      </c>
      <c r="L10" s="74"/>
      <c r="M10" s="74"/>
    </row>
    <row r="11" spans="1:13" ht="21">
      <c r="A11" s="94"/>
      <c r="B11" s="60">
        <v>8</v>
      </c>
      <c r="C11" s="43"/>
      <c r="D11" s="76"/>
      <c r="E11" s="43"/>
      <c r="F11" s="43"/>
      <c r="G11" s="43"/>
      <c r="H11" s="43"/>
      <c r="I11" s="46">
        <f>K8</f>
        <v>1</v>
      </c>
      <c r="J11" s="94"/>
      <c r="K11" s="94">
        <f t="shared" si="0"/>
        <v>1</v>
      </c>
      <c r="L11" s="74"/>
      <c r="M11" s="74"/>
    </row>
    <row r="12" spans="1:13" ht="21">
      <c r="A12" s="92">
        <v>3</v>
      </c>
      <c r="B12" s="59">
        <v>1</v>
      </c>
      <c r="C12" s="43"/>
      <c r="D12" s="43"/>
      <c r="E12" s="43"/>
      <c r="F12" s="43"/>
      <c r="G12" s="43"/>
      <c r="H12" s="43"/>
      <c r="I12" s="50">
        <f>K12</f>
        <v>1</v>
      </c>
      <c r="J12" s="92">
        <f t="shared" ref="J12" si="1">SUM(H12:H15)-MIN(H12:H15)</f>
        <v>0</v>
      </c>
      <c r="K12" s="92">
        <f t="shared" si="0"/>
        <v>1</v>
      </c>
      <c r="L12" s="74"/>
      <c r="M12" s="74"/>
    </row>
    <row r="13" spans="1:13" ht="21">
      <c r="A13" s="93"/>
      <c r="B13" s="61">
        <v>1</v>
      </c>
      <c r="C13" s="43"/>
      <c r="D13" s="43"/>
      <c r="E13" s="43"/>
      <c r="F13" s="43"/>
      <c r="G13" s="43"/>
      <c r="H13" s="43"/>
      <c r="I13" s="50">
        <f>K12</f>
        <v>1</v>
      </c>
      <c r="J13" s="93"/>
      <c r="K13" s="93">
        <f t="shared" si="0"/>
        <v>1</v>
      </c>
      <c r="L13" s="74"/>
      <c r="M13" s="74"/>
    </row>
    <row r="14" spans="1:13" ht="21">
      <c r="A14" s="93"/>
      <c r="B14" s="61">
        <v>1</v>
      </c>
      <c r="C14" s="43"/>
      <c r="D14" s="43"/>
      <c r="E14" s="43"/>
      <c r="F14" s="43"/>
      <c r="G14" s="43"/>
      <c r="H14" s="43"/>
      <c r="I14" s="50">
        <f>K12</f>
        <v>1</v>
      </c>
      <c r="J14" s="93"/>
      <c r="K14" s="93">
        <f t="shared" si="0"/>
        <v>1</v>
      </c>
      <c r="L14" s="74"/>
      <c r="M14" s="74"/>
    </row>
    <row r="15" spans="1:13" ht="21">
      <c r="A15" s="94"/>
      <c r="B15" s="60">
        <v>1</v>
      </c>
      <c r="C15" s="43"/>
      <c r="D15" s="43"/>
      <c r="E15" s="43"/>
      <c r="F15" s="43"/>
      <c r="G15" s="43"/>
      <c r="H15" s="43"/>
      <c r="I15" s="50">
        <f>K12</f>
        <v>1</v>
      </c>
      <c r="J15" s="94"/>
      <c r="K15" s="94">
        <f t="shared" si="0"/>
        <v>1</v>
      </c>
      <c r="L15" s="74"/>
      <c r="M15" s="74"/>
    </row>
    <row r="16" spans="1:13" ht="21" customHeight="1">
      <c r="A16" s="92">
        <v>4</v>
      </c>
      <c r="B16" s="59">
        <v>4</v>
      </c>
      <c r="C16" s="43"/>
      <c r="D16" s="43"/>
      <c r="E16" s="43"/>
      <c r="F16" s="43"/>
      <c r="G16" s="43"/>
      <c r="H16" s="43"/>
      <c r="I16" s="50">
        <f>K16</f>
        <v>1</v>
      </c>
      <c r="J16" s="92">
        <f t="shared" ref="J16" si="2">SUM(H16:H19)-MIN(H16:H19)</f>
        <v>0</v>
      </c>
      <c r="K16" s="92">
        <f t="shared" si="0"/>
        <v>1</v>
      </c>
      <c r="L16" s="74"/>
      <c r="M16" s="74"/>
    </row>
    <row r="17" spans="1:13" ht="21" customHeight="1">
      <c r="A17" s="93">
        <v>35</v>
      </c>
      <c r="B17" s="61">
        <v>4</v>
      </c>
      <c r="C17" s="43"/>
      <c r="D17" s="43"/>
      <c r="E17" s="43"/>
      <c r="F17" s="43"/>
      <c r="G17" s="43"/>
      <c r="H17" s="43"/>
      <c r="I17" s="50">
        <f>K16</f>
        <v>1</v>
      </c>
      <c r="J17" s="93"/>
      <c r="K17" s="93">
        <f t="shared" si="0"/>
        <v>1</v>
      </c>
      <c r="L17" s="74"/>
      <c r="M17" s="74"/>
    </row>
    <row r="18" spans="1:13" ht="21" customHeight="1">
      <c r="A18" s="93">
        <v>36</v>
      </c>
      <c r="B18" s="61">
        <v>4</v>
      </c>
      <c r="C18" s="43"/>
      <c r="D18" s="43"/>
      <c r="E18" s="43"/>
      <c r="F18" s="43"/>
      <c r="G18" s="43"/>
      <c r="H18" s="43"/>
      <c r="I18" s="50">
        <f>K16</f>
        <v>1</v>
      </c>
      <c r="J18" s="93"/>
      <c r="K18" s="93">
        <f t="shared" si="0"/>
        <v>1</v>
      </c>
      <c r="L18" s="74"/>
      <c r="M18" s="74"/>
    </row>
    <row r="19" spans="1:13" ht="21" customHeight="1">
      <c r="A19" s="94">
        <v>37</v>
      </c>
      <c r="B19" s="60">
        <v>4</v>
      </c>
      <c r="C19" s="43"/>
      <c r="D19" s="43"/>
      <c r="E19" s="43"/>
      <c r="F19" s="43"/>
      <c r="G19" s="43"/>
      <c r="H19" s="43"/>
      <c r="I19" s="50">
        <f>K16</f>
        <v>1</v>
      </c>
      <c r="J19" s="94"/>
      <c r="K19" s="94">
        <f t="shared" si="0"/>
        <v>1</v>
      </c>
      <c r="L19" s="74"/>
      <c r="M19" s="74"/>
    </row>
    <row r="20" spans="1:13" ht="21">
      <c r="A20" s="92">
        <v>5</v>
      </c>
      <c r="B20" s="59">
        <v>2</v>
      </c>
      <c r="C20" s="43"/>
      <c r="D20" s="43"/>
      <c r="E20" s="43"/>
      <c r="F20" s="43"/>
      <c r="G20" s="43"/>
      <c r="H20" s="43"/>
      <c r="I20" s="44">
        <f>K20</f>
        <v>1</v>
      </c>
      <c r="J20" s="92">
        <f t="shared" ref="J20" si="3">SUM(H20:H23)-MIN(H20:H23)</f>
        <v>0</v>
      </c>
      <c r="K20" s="92">
        <f t="shared" si="0"/>
        <v>1</v>
      </c>
      <c r="L20" s="74"/>
      <c r="M20" s="74"/>
    </row>
    <row r="21" spans="1:13" ht="21">
      <c r="A21" s="93">
        <v>39</v>
      </c>
      <c r="B21" s="61">
        <v>2</v>
      </c>
      <c r="C21" s="43"/>
      <c r="D21" s="43"/>
      <c r="E21" s="43"/>
      <c r="F21" s="43"/>
      <c r="G21" s="43"/>
      <c r="H21" s="43"/>
      <c r="I21" s="45">
        <f>K20</f>
        <v>1</v>
      </c>
      <c r="J21" s="93"/>
      <c r="K21" s="93">
        <f t="shared" si="0"/>
        <v>1</v>
      </c>
      <c r="L21" s="74"/>
      <c r="M21" s="74"/>
    </row>
    <row r="22" spans="1:13" ht="21">
      <c r="A22" s="93">
        <v>40</v>
      </c>
      <c r="B22" s="61">
        <v>2</v>
      </c>
      <c r="C22" s="43"/>
      <c r="D22" s="43"/>
      <c r="E22" s="43"/>
      <c r="F22" s="43"/>
      <c r="G22" s="43"/>
      <c r="H22" s="43"/>
      <c r="I22" s="45">
        <f>K20</f>
        <v>1</v>
      </c>
      <c r="J22" s="93"/>
      <c r="K22" s="93">
        <f t="shared" si="0"/>
        <v>1</v>
      </c>
      <c r="L22" s="74"/>
      <c r="M22" s="74"/>
    </row>
    <row r="23" spans="1:13" ht="21">
      <c r="A23" s="94">
        <v>41</v>
      </c>
      <c r="B23" s="60">
        <v>2</v>
      </c>
      <c r="C23" s="43"/>
      <c r="D23" s="43"/>
      <c r="E23" s="43"/>
      <c r="F23" s="43"/>
      <c r="G23" s="43"/>
      <c r="H23" s="43"/>
      <c r="I23" s="46">
        <f>K20</f>
        <v>1</v>
      </c>
      <c r="J23" s="94"/>
      <c r="K23" s="94">
        <f t="shared" si="0"/>
        <v>1</v>
      </c>
      <c r="L23" s="74"/>
      <c r="M23" s="74"/>
    </row>
    <row r="24" spans="1:13" ht="21">
      <c r="A24" s="92">
        <v>6</v>
      </c>
      <c r="B24" s="59">
        <v>7</v>
      </c>
      <c r="C24" s="43"/>
      <c r="D24" s="43"/>
      <c r="E24" s="43"/>
      <c r="F24" s="43"/>
      <c r="G24" s="43"/>
      <c r="H24" s="43"/>
      <c r="I24" s="44">
        <f>K24</f>
        <v>1</v>
      </c>
      <c r="J24" s="92">
        <f t="shared" ref="J24" si="4">SUM(H24:H27)-MIN(H24:H27)</f>
        <v>0</v>
      </c>
      <c r="K24" s="92">
        <f t="shared" si="0"/>
        <v>1</v>
      </c>
      <c r="L24" s="74"/>
      <c r="M24" s="74"/>
    </row>
    <row r="25" spans="1:13" ht="21">
      <c r="A25" s="93">
        <v>43</v>
      </c>
      <c r="B25" s="61">
        <v>7</v>
      </c>
      <c r="C25" s="43"/>
      <c r="D25" s="43"/>
      <c r="E25" s="43"/>
      <c r="F25" s="43"/>
      <c r="G25" s="43"/>
      <c r="H25" s="43"/>
      <c r="I25" s="44">
        <f>K24</f>
        <v>1</v>
      </c>
      <c r="J25" s="93"/>
      <c r="K25" s="93">
        <f t="shared" si="0"/>
        <v>1</v>
      </c>
      <c r="L25" s="74"/>
      <c r="M25" s="74"/>
    </row>
    <row r="26" spans="1:13" ht="21">
      <c r="A26" s="93">
        <v>44</v>
      </c>
      <c r="B26" s="61">
        <v>7</v>
      </c>
      <c r="C26" s="43"/>
      <c r="D26" s="43"/>
      <c r="E26" s="43"/>
      <c r="F26" s="43"/>
      <c r="G26" s="43"/>
      <c r="H26" s="43"/>
      <c r="I26" s="44">
        <f>K24</f>
        <v>1</v>
      </c>
      <c r="J26" s="93"/>
      <c r="K26" s="93">
        <f t="shared" si="0"/>
        <v>1</v>
      </c>
      <c r="L26" s="74"/>
      <c r="M26" s="74"/>
    </row>
    <row r="27" spans="1:13" ht="21">
      <c r="A27" s="94">
        <v>45</v>
      </c>
      <c r="B27" s="60">
        <v>7</v>
      </c>
      <c r="C27" s="43"/>
      <c r="D27" s="43"/>
      <c r="E27" s="43"/>
      <c r="F27" s="48"/>
      <c r="G27" s="48"/>
      <c r="H27" s="48"/>
      <c r="I27" s="44">
        <f>K24</f>
        <v>1</v>
      </c>
      <c r="J27" s="94"/>
      <c r="K27" s="94">
        <f t="shared" si="0"/>
        <v>1</v>
      </c>
      <c r="L27" s="74"/>
      <c r="M27" s="74"/>
    </row>
    <row r="28" spans="1:13" ht="21">
      <c r="A28" s="92">
        <v>7</v>
      </c>
      <c r="B28" s="59">
        <v>5</v>
      </c>
      <c r="C28" s="43"/>
      <c r="D28" s="43"/>
      <c r="E28" s="43"/>
      <c r="F28" s="43"/>
      <c r="G28" s="43"/>
      <c r="H28" s="43"/>
      <c r="I28" s="50">
        <f>K28</f>
        <v>1</v>
      </c>
      <c r="J28" s="92">
        <f t="shared" ref="J28" si="5">SUM(H28:H31)-MIN(H28:H31)</f>
        <v>0</v>
      </c>
      <c r="K28" s="92">
        <f t="shared" si="0"/>
        <v>1</v>
      </c>
      <c r="L28" s="74"/>
      <c r="M28" s="74"/>
    </row>
    <row r="29" spans="1:13" ht="21">
      <c r="A29" s="93">
        <v>47</v>
      </c>
      <c r="B29" s="61">
        <v>5</v>
      </c>
      <c r="C29" s="43"/>
      <c r="D29" s="43"/>
      <c r="E29" s="43"/>
      <c r="F29" s="43"/>
      <c r="G29" s="43"/>
      <c r="H29" s="43"/>
      <c r="I29" s="50">
        <f>K28</f>
        <v>1</v>
      </c>
      <c r="J29" s="93"/>
      <c r="K29" s="93">
        <f t="shared" si="0"/>
        <v>1</v>
      </c>
      <c r="L29" s="74"/>
      <c r="M29" s="74"/>
    </row>
    <row r="30" spans="1:13" ht="21">
      <c r="A30" s="93">
        <v>48</v>
      </c>
      <c r="B30" s="61">
        <v>5</v>
      </c>
      <c r="C30" s="43"/>
      <c r="D30" s="43"/>
      <c r="E30" s="43"/>
      <c r="F30" s="43"/>
      <c r="G30" s="43"/>
      <c r="H30" s="43"/>
      <c r="I30" s="50">
        <f>K28</f>
        <v>1</v>
      </c>
      <c r="J30" s="93"/>
      <c r="K30" s="93">
        <f t="shared" si="0"/>
        <v>1</v>
      </c>
      <c r="L30" s="74"/>
      <c r="M30" s="74"/>
    </row>
    <row r="31" spans="1:13" ht="21">
      <c r="A31" s="94">
        <v>49</v>
      </c>
      <c r="B31" s="60">
        <v>5</v>
      </c>
      <c r="C31" s="43"/>
      <c r="D31" s="43"/>
      <c r="E31" s="43"/>
      <c r="F31" s="43"/>
      <c r="G31" s="43"/>
      <c r="H31" s="43"/>
      <c r="I31" s="50">
        <f>K28</f>
        <v>1</v>
      </c>
      <c r="J31" s="94"/>
      <c r="K31" s="94">
        <f t="shared" si="0"/>
        <v>1</v>
      </c>
      <c r="L31" s="74"/>
      <c r="M31" s="74"/>
    </row>
    <row r="32" spans="1:13" ht="21">
      <c r="A32" s="92">
        <v>8</v>
      </c>
      <c r="B32" s="59">
        <v>6</v>
      </c>
      <c r="C32" s="43"/>
      <c r="D32" s="43"/>
      <c r="E32" s="43"/>
      <c r="F32" s="43"/>
      <c r="G32" s="43"/>
      <c r="H32" s="43"/>
      <c r="I32" s="50">
        <f>K32</f>
        <v>1</v>
      </c>
      <c r="J32" s="92">
        <f t="shared" ref="J32" si="6">SUM(H32:H35)-MIN(H32:H35)</f>
        <v>0</v>
      </c>
      <c r="K32" s="95">
        <f t="shared" si="0"/>
        <v>1</v>
      </c>
      <c r="L32" s="74"/>
      <c r="M32" s="74"/>
    </row>
    <row r="33" spans="1:13" ht="21">
      <c r="A33" s="93">
        <v>51</v>
      </c>
      <c r="B33" s="61">
        <v>6</v>
      </c>
      <c r="C33" s="43"/>
      <c r="D33" s="43"/>
      <c r="E33" s="43"/>
      <c r="F33" s="43"/>
      <c r="G33" s="43"/>
      <c r="H33" s="43"/>
      <c r="I33" s="50">
        <f>K32</f>
        <v>1</v>
      </c>
      <c r="J33" s="93"/>
      <c r="K33" s="95">
        <f t="shared" si="0"/>
        <v>1</v>
      </c>
      <c r="L33" s="74"/>
      <c r="M33" s="74"/>
    </row>
    <row r="34" spans="1:13" ht="21">
      <c r="A34" s="93">
        <v>52</v>
      </c>
      <c r="B34" s="61">
        <v>6</v>
      </c>
      <c r="C34" s="43"/>
      <c r="D34" s="43"/>
      <c r="E34" s="43"/>
      <c r="F34" s="43"/>
      <c r="G34" s="43"/>
      <c r="H34" s="43"/>
      <c r="I34" s="50">
        <f>K32</f>
        <v>1</v>
      </c>
      <c r="J34" s="93"/>
      <c r="K34" s="95">
        <f t="shared" si="0"/>
        <v>1</v>
      </c>
      <c r="L34" s="74"/>
      <c r="M34" s="74"/>
    </row>
    <row r="35" spans="1:13" ht="21">
      <c r="A35" s="94">
        <v>53</v>
      </c>
      <c r="B35" s="60">
        <v>6</v>
      </c>
      <c r="C35" s="43"/>
      <c r="D35" s="43"/>
      <c r="E35" s="43"/>
      <c r="F35" s="43"/>
      <c r="G35" s="43"/>
      <c r="H35" s="43"/>
      <c r="I35" s="50">
        <f>K32</f>
        <v>1</v>
      </c>
      <c r="J35" s="94"/>
      <c r="K35" s="95">
        <f t="shared" si="0"/>
        <v>1</v>
      </c>
      <c r="L35" s="74"/>
      <c r="M35" s="74"/>
    </row>
    <row r="36" spans="1:13">
      <c r="J36" s="62"/>
      <c r="K36" s="90"/>
    </row>
    <row r="37" spans="1:13">
      <c r="J37" s="62"/>
      <c r="K37" s="90">
        <f t="shared" si="0"/>
        <v>1</v>
      </c>
    </row>
    <row r="38" spans="1:13">
      <c r="J38" s="62"/>
      <c r="K38" s="90">
        <f t="shared" si="0"/>
        <v>1</v>
      </c>
    </row>
    <row r="39" spans="1:13">
      <c r="J39" s="62"/>
      <c r="K39" s="90">
        <f t="shared" si="0"/>
        <v>1</v>
      </c>
    </row>
    <row r="40" spans="1:13">
      <c r="J40" s="62"/>
      <c r="K40" s="90"/>
    </row>
    <row r="41" spans="1:13">
      <c r="J41" s="62"/>
      <c r="K41" s="90">
        <f t="shared" si="0"/>
        <v>1</v>
      </c>
    </row>
    <row r="42" spans="1:13">
      <c r="J42" s="62"/>
      <c r="K42" s="90">
        <f t="shared" si="0"/>
        <v>1</v>
      </c>
    </row>
    <row r="43" spans="1:13">
      <c r="J43" s="62"/>
      <c r="K43" s="90">
        <f t="shared" si="0"/>
        <v>1</v>
      </c>
    </row>
  </sheetData>
  <autoFilter ref="A3:M17"/>
  <mergeCells count="28">
    <mergeCell ref="A8:A11"/>
    <mergeCell ref="J8:J11"/>
    <mergeCell ref="K8:K11"/>
    <mergeCell ref="A1:M1"/>
    <mergeCell ref="A2:M2"/>
    <mergeCell ref="A4:A7"/>
    <mergeCell ref="J4:J7"/>
    <mergeCell ref="K4:K7"/>
    <mergeCell ref="A12:A15"/>
    <mergeCell ref="J12:J15"/>
    <mergeCell ref="K12:K15"/>
    <mergeCell ref="A16:A19"/>
    <mergeCell ref="J16:J19"/>
    <mergeCell ref="K16:K19"/>
    <mergeCell ref="A20:A23"/>
    <mergeCell ref="J20:J23"/>
    <mergeCell ref="K20:K23"/>
    <mergeCell ref="A24:A27"/>
    <mergeCell ref="J24:J27"/>
    <mergeCell ref="K24:K27"/>
    <mergeCell ref="K36:K39"/>
    <mergeCell ref="K40:K43"/>
    <mergeCell ref="A28:A31"/>
    <mergeCell ref="J28:J31"/>
    <mergeCell ref="K28:K31"/>
    <mergeCell ref="A32:A35"/>
    <mergeCell ref="J32:J35"/>
    <mergeCell ref="K32:K35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2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J35"/>
  <sheetViews>
    <sheetView view="pageBreakPreview" zoomScaleNormal="100" zoomScaleSheetLayoutView="100" workbookViewId="0">
      <selection sqref="A1:J1"/>
    </sheetView>
  </sheetViews>
  <sheetFormatPr defaultColWidth="9" defaultRowHeight="16.2"/>
  <cols>
    <col min="1" max="1" width="8.109375" style="1" customWidth="1"/>
    <col min="2" max="2" width="39.109375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422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355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1" t="s">
        <v>267</v>
      </c>
      <c r="C3" s="51" t="s">
        <v>269</v>
      </c>
      <c r="D3" s="51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1">
      <c r="A4" s="74">
        <v>1</v>
      </c>
      <c r="B4" s="58" t="s">
        <v>291</v>
      </c>
      <c r="C4" s="58" t="s">
        <v>293</v>
      </c>
      <c r="D4" s="58" t="s">
        <v>274</v>
      </c>
      <c r="E4" s="39"/>
      <c r="F4" s="39"/>
      <c r="G4" s="74">
        <f>SUM(E4:F4)</f>
        <v>0</v>
      </c>
      <c r="H4" s="74">
        <f>RANK(G4,$G$4:$G$35)</f>
        <v>1</v>
      </c>
      <c r="I4" s="74"/>
      <c r="J4" s="74"/>
    </row>
    <row r="5" spans="1:10" ht="21">
      <c r="A5" s="74">
        <v>2</v>
      </c>
      <c r="B5" s="58" t="s">
        <v>291</v>
      </c>
      <c r="C5" s="58" t="s">
        <v>385</v>
      </c>
      <c r="D5" s="58" t="s">
        <v>275</v>
      </c>
      <c r="E5" s="39"/>
      <c r="F5" s="39"/>
      <c r="G5" s="74">
        <f>SUM(E5:F5)</f>
        <v>0</v>
      </c>
      <c r="H5" s="75">
        <f>RANK(G5,$G$4:$G$35)</f>
        <v>1</v>
      </c>
      <c r="I5" s="74"/>
      <c r="J5" s="74"/>
    </row>
    <row r="6" spans="1:10" ht="21">
      <c r="A6" s="74">
        <v>3</v>
      </c>
      <c r="B6" s="58" t="s">
        <v>291</v>
      </c>
      <c r="C6" s="58" t="s">
        <v>295</v>
      </c>
      <c r="D6" s="58" t="s">
        <v>282</v>
      </c>
      <c r="E6" s="39"/>
      <c r="F6" s="39"/>
      <c r="G6" s="74">
        <f>SUM(E6:F6)</f>
        <v>0</v>
      </c>
      <c r="H6" s="75">
        <f>RANK(G6,$G$4:$G$35)</f>
        <v>1</v>
      </c>
      <c r="I6" s="75"/>
      <c r="J6" s="75"/>
    </row>
    <row r="7" spans="1:10" ht="21">
      <c r="A7" s="74">
        <v>4</v>
      </c>
      <c r="B7" s="58" t="s">
        <v>291</v>
      </c>
      <c r="C7" s="58" t="s">
        <v>386</v>
      </c>
      <c r="D7" s="58" t="s">
        <v>276</v>
      </c>
      <c r="E7" s="39"/>
      <c r="F7" s="39"/>
      <c r="G7" s="74">
        <f>SUM(E7:F7)</f>
        <v>0</v>
      </c>
      <c r="H7" s="75">
        <f>RANK(G7,$G$4:$G$35)</f>
        <v>1</v>
      </c>
      <c r="I7" s="74"/>
      <c r="J7" s="74"/>
    </row>
    <row r="8" spans="1:10" ht="21">
      <c r="A8" s="74">
        <v>5</v>
      </c>
      <c r="B8" s="58" t="s">
        <v>291</v>
      </c>
      <c r="C8" s="39" t="s">
        <v>296</v>
      </c>
      <c r="D8" s="58" t="s">
        <v>284</v>
      </c>
      <c r="E8" s="39"/>
      <c r="F8" s="39"/>
      <c r="G8" s="74">
        <f>SUM(E8:F8)</f>
        <v>0</v>
      </c>
      <c r="H8" s="75">
        <f>RANK(G8,$G$4:$G$35)</f>
        <v>1</v>
      </c>
      <c r="I8" s="74"/>
      <c r="J8" s="74"/>
    </row>
    <row r="9" spans="1:10" ht="21">
      <c r="A9" s="74">
        <v>6</v>
      </c>
      <c r="B9" s="58" t="s">
        <v>292</v>
      </c>
      <c r="C9" s="39" t="s">
        <v>387</v>
      </c>
      <c r="D9" s="58" t="s">
        <v>285</v>
      </c>
      <c r="E9" s="39"/>
      <c r="F9" s="39"/>
      <c r="G9" s="74">
        <f>SUM(E9:F9)</f>
        <v>0</v>
      </c>
      <c r="H9" s="75">
        <f>RANK(G9,$G$4:$G$35)</f>
        <v>1</v>
      </c>
      <c r="I9" s="74"/>
      <c r="J9" s="74"/>
    </row>
    <row r="10" spans="1:10" ht="21">
      <c r="A10" s="74">
        <v>7</v>
      </c>
      <c r="B10" s="58" t="s">
        <v>292</v>
      </c>
      <c r="C10" s="39" t="s">
        <v>299</v>
      </c>
      <c r="D10" s="58" t="s">
        <v>277</v>
      </c>
      <c r="E10" s="39"/>
      <c r="F10" s="39"/>
      <c r="G10" s="74">
        <f>SUM(E10:F10)</f>
        <v>0</v>
      </c>
      <c r="H10" s="75">
        <f>RANK(G10,$G$4:$G$35)</f>
        <v>1</v>
      </c>
      <c r="I10" s="74"/>
      <c r="J10" s="74"/>
    </row>
    <row r="11" spans="1:10" ht="21">
      <c r="A11" s="74">
        <v>8</v>
      </c>
      <c r="B11" s="58" t="s">
        <v>292</v>
      </c>
      <c r="C11" s="39" t="s">
        <v>311</v>
      </c>
      <c r="D11" s="58" t="s">
        <v>288</v>
      </c>
      <c r="E11" s="39"/>
      <c r="F11" s="39"/>
      <c r="G11" s="74">
        <f>SUM(E11:F11)</f>
        <v>0</v>
      </c>
      <c r="H11" s="75">
        <f>RANK(G11,$G$4:$G$35)</f>
        <v>1</v>
      </c>
      <c r="I11" s="74"/>
      <c r="J11" s="74"/>
    </row>
    <row r="12" spans="1:10" ht="21">
      <c r="A12" s="74">
        <v>9</v>
      </c>
      <c r="B12" s="58" t="s">
        <v>292</v>
      </c>
      <c r="C12" s="39" t="s">
        <v>298</v>
      </c>
      <c r="D12" s="58" t="s">
        <v>289</v>
      </c>
      <c r="E12" s="39"/>
      <c r="F12" s="39"/>
      <c r="G12" s="74">
        <f>SUM(E12:F12)</f>
        <v>0</v>
      </c>
      <c r="H12" s="75">
        <f>RANK(G12,$G$4:$G$35)</f>
        <v>1</v>
      </c>
      <c r="I12" s="74"/>
      <c r="J12" s="74"/>
    </row>
    <row r="13" spans="1:10" ht="21">
      <c r="A13" s="74">
        <v>10</v>
      </c>
      <c r="B13" s="58"/>
      <c r="C13" s="39"/>
      <c r="D13" s="58"/>
      <c r="E13" s="39"/>
      <c r="F13" s="39"/>
      <c r="G13" s="74">
        <f>SUM(E13:F13)</f>
        <v>0</v>
      </c>
      <c r="H13" s="75">
        <f>RANK(G13,$G$4:$G$35)</f>
        <v>1</v>
      </c>
      <c r="I13" s="74"/>
      <c r="J13" s="74"/>
    </row>
    <row r="14" spans="1:10" ht="21">
      <c r="A14" s="74">
        <v>11</v>
      </c>
      <c r="B14" s="58"/>
      <c r="C14" s="39"/>
      <c r="D14" s="39"/>
      <c r="E14" s="39"/>
      <c r="F14" s="39"/>
      <c r="G14" s="74">
        <f>SUM(E14:F14)</f>
        <v>0</v>
      </c>
      <c r="H14" s="75">
        <f>RANK(G14,$G$4:$G$35)</f>
        <v>1</v>
      </c>
      <c r="I14" s="74"/>
      <c r="J14" s="74"/>
    </row>
    <row r="15" spans="1:10" ht="21">
      <c r="A15" s="74">
        <v>12</v>
      </c>
      <c r="B15" s="58"/>
      <c r="C15" s="39"/>
      <c r="D15" s="39"/>
      <c r="E15" s="39"/>
      <c r="F15" s="39"/>
      <c r="G15" s="74">
        <f>SUM(E15:F15)</f>
        <v>0</v>
      </c>
      <c r="H15" s="75">
        <f>RANK(G15,$G$4:$G$35)</f>
        <v>1</v>
      </c>
      <c r="I15" s="75"/>
      <c r="J15" s="75"/>
    </row>
    <row r="16" spans="1:10" ht="21">
      <c r="A16" s="74">
        <v>13</v>
      </c>
      <c r="B16" s="58"/>
      <c r="C16" s="58"/>
      <c r="D16" s="39"/>
      <c r="E16" s="39"/>
      <c r="F16" s="39"/>
      <c r="G16" s="74">
        <f>SUM(E16:F16)</f>
        <v>0</v>
      </c>
      <c r="H16" s="75">
        <f>RANK(G16,$G$4:$G$35)</f>
        <v>1</v>
      </c>
      <c r="I16" s="74"/>
      <c r="J16" s="74"/>
    </row>
    <row r="17" spans="1:10" ht="21">
      <c r="A17" s="74">
        <v>14</v>
      </c>
      <c r="B17" s="58"/>
      <c r="C17" s="58"/>
      <c r="D17" s="39"/>
      <c r="E17" s="39"/>
      <c r="F17" s="39"/>
      <c r="G17" s="74">
        <f>SUM(E17:F17)</f>
        <v>0</v>
      </c>
      <c r="H17" s="75">
        <f>RANK(G17,$G$4:$G$35)</f>
        <v>1</v>
      </c>
      <c r="I17" s="74"/>
      <c r="J17" s="74"/>
    </row>
    <row r="18" spans="1:10" ht="21">
      <c r="A18" s="74">
        <v>15</v>
      </c>
      <c r="B18" s="58"/>
      <c r="C18" s="58"/>
      <c r="D18" s="39"/>
      <c r="E18" s="39"/>
      <c r="F18" s="39"/>
      <c r="G18" s="74">
        <f>SUM(E18:F18)</f>
        <v>0</v>
      </c>
      <c r="H18" s="74">
        <f>RANK(G18,$G$4:$G$35)</f>
        <v>1</v>
      </c>
      <c r="I18" s="74"/>
      <c r="J18" s="74"/>
    </row>
    <row r="19" spans="1:10" ht="21">
      <c r="A19" s="74">
        <v>16</v>
      </c>
      <c r="B19" s="58"/>
      <c r="C19" s="58"/>
      <c r="D19" s="39"/>
      <c r="E19" s="39"/>
      <c r="F19" s="39"/>
      <c r="G19" s="74">
        <f>SUM(E19:F19)</f>
        <v>0</v>
      </c>
      <c r="H19" s="75">
        <f>RANK(G19,$G$4:$G$35)</f>
        <v>1</v>
      </c>
      <c r="I19" s="74"/>
      <c r="J19" s="74"/>
    </row>
    <row r="20" spans="1:10" ht="21">
      <c r="A20" s="74">
        <v>17</v>
      </c>
      <c r="B20" s="39"/>
      <c r="C20" s="39"/>
      <c r="D20" s="39"/>
      <c r="E20" s="39"/>
      <c r="F20" s="39"/>
      <c r="G20" s="74">
        <f>SUM(E20:F20)</f>
        <v>0</v>
      </c>
      <c r="H20" s="74">
        <f>RANK(G20,$G$4:$G$35)</f>
        <v>1</v>
      </c>
      <c r="I20" s="39"/>
      <c r="J20" s="39"/>
    </row>
    <row r="21" spans="1:10" ht="21">
      <c r="A21" s="74">
        <v>18</v>
      </c>
      <c r="B21" s="39"/>
      <c r="C21" s="39"/>
      <c r="D21" s="39"/>
      <c r="E21" s="39"/>
      <c r="F21" s="39"/>
      <c r="G21" s="74">
        <f>SUM(E21:F21)</f>
        <v>0</v>
      </c>
      <c r="H21" s="75">
        <f>RANK(G21,$G$4:$G$35)</f>
        <v>1</v>
      </c>
      <c r="I21" s="39"/>
      <c r="J21" s="39"/>
    </row>
    <row r="22" spans="1:10" ht="21">
      <c r="A22" s="74">
        <v>19</v>
      </c>
      <c r="B22" s="39"/>
      <c r="C22" s="39"/>
      <c r="D22" s="39"/>
      <c r="E22" s="39"/>
      <c r="F22" s="39"/>
      <c r="G22" s="74">
        <f>SUM(E22:F22)</f>
        <v>0</v>
      </c>
      <c r="H22" s="39">
        <f>RANK(G22,$G$4:$G$35)</f>
        <v>1</v>
      </c>
      <c r="I22" s="39"/>
      <c r="J22" s="39"/>
    </row>
    <row r="23" spans="1:10" ht="21">
      <c r="A23" s="74">
        <v>20</v>
      </c>
      <c r="B23" s="58"/>
      <c r="C23" s="58"/>
      <c r="D23" s="39"/>
      <c r="E23" s="39"/>
      <c r="F23" s="39"/>
      <c r="G23" s="74">
        <f>SUM(E23:F23)</f>
        <v>0</v>
      </c>
      <c r="H23" s="39">
        <f>RANK(G23,$G$4:$G$35)</f>
        <v>1</v>
      </c>
      <c r="I23" s="39"/>
      <c r="J23" s="39"/>
    </row>
    <row r="24" spans="1:10" ht="21">
      <c r="A24" s="74">
        <v>21</v>
      </c>
      <c r="B24" s="39"/>
      <c r="C24" s="39"/>
      <c r="D24" s="39"/>
      <c r="E24" s="39"/>
      <c r="F24" s="39"/>
      <c r="G24" s="74">
        <f>SUM(E24:F24)</f>
        <v>0</v>
      </c>
      <c r="H24" s="39">
        <f>RANK(G24,$G$4:$G$35)</f>
        <v>1</v>
      </c>
      <c r="I24" s="39"/>
      <c r="J24" s="39"/>
    </row>
    <row r="25" spans="1:10" ht="21">
      <c r="A25" s="74">
        <v>22</v>
      </c>
      <c r="B25" s="39"/>
      <c r="C25" s="39"/>
      <c r="D25" s="39"/>
      <c r="E25" s="39"/>
      <c r="F25" s="39"/>
      <c r="G25" s="74">
        <f>SUM(E25:F25)</f>
        <v>0</v>
      </c>
      <c r="H25" s="39">
        <f>RANK(G25,$G$4:$G$35)</f>
        <v>1</v>
      </c>
      <c r="I25" s="39"/>
      <c r="J25" s="39"/>
    </row>
    <row r="26" spans="1:10" ht="21">
      <c r="A26" s="74">
        <v>23</v>
      </c>
      <c r="B26" s="58"/>
      <c r="C26" s="58"/>
      <c r="D26" s="39"/>
      <c r="E26" s="39"/>
      <c r="F26" s="39"/>
      <c r="G26" s="74">
        <f>SUM(E26:F26)</f>
        <v>0</v>
      </c>
      <c r="H26" s="39">
        <f>RANK(G26,$G$4:$G$35)</f>
        <v>1</v>
      </c>
      <c r="I26" s="39"/>
      <c r="J26" s="39"/>
    </row>
    <row r="27" spans="1:10" ht="21">
      <c r="A27" s="74">
        <v>24</v>
      </c>
      <c r="B27" s="58"/>
      <c r="C27" s="58"/>
      <c r="D27" s="39"/>
      <c r="E27" s="39"/>
      <c r="F27" s="39"/>
      <c r="G27" s="74">
        <f>SUM(E27:F27)</f>
        <v>0</v>
      </c>
      <c r="H27" s="39">
        <f>RANK(G27,$G$4:$G$35)</f>
        <v>1</v>
      </c>
      <c r="I27" s="75"/>
      <c r="J27" s="75"/>
    </row>
    <row r="28" spans="1:10" ht="21">
      <c r="A28" s="74">
        <v>25</v>
      </c>
      <c r="B28" s="58"/>
      <c r="C28" s="58"/>
      <c r="D28" s="39"/>
      <c r="E28" s="39"/>
      <c r="F28" s="39"/>
      <c r="G28" s="74">
        <f>SUM(E28:F28)</f>
        <v>0</v>
      </c>
      <c r="H28" s="39">
        <f>RANK(G28,$G$4:$G$35)</f>
        <v>1</v>
      </c>
      <c r="I28" s="75"/>
      <c r="J28" s="75"/>
    </row>
    <row r="29" spans="1:10" ht="21">
      <c r="A29" s="74">
        <v>26</v>
      </c>
      <c r="B29" s="58"/>
      <c r="C29" s="58"/>
      <c r="D29" s="39"/>
      <c r="E29" s="39"/>
      <c r="F29" s="39"/>
      <c r="G29" s="74">
        <f>SUM(E29:F29)</f>
        <v>0</v>
      </c>
      <c r="H29" s="39">
        <f>RANK(G29,$G$4:$G$35)</f>
        <v>1</v>
      </c>
      <c r="I29" s="75"/>
      <c r="J29" s="75"/>
    </row>
    <row r="30" spans="1:10" ht="21">
      <c r="A30" s="74">
        <v>27</v>
      </c>
      <c r="B30" s="39"/>
      <c r="C30" s="39"/>
      <c r="D30" s="39"/>
      <c r="E30" s="39"/>
      <c r="F30" s="39"/>
      <c r="G30" s="74">
        <f>SUM(E30:F30)</f>
        <v>0</v>
      </c>
      <c r="H30" s="74">
        <f>RANK(G30,$G$4:$G$35)</f>
        <v>1</v>
      </c>
      <c r="I30" s="74"/>
      <c r="J30" s="74"/>
    </row>
    <row r="31" spans="1:10" ht="21">
      <c r="A31" s="74">
        <v>28</v>
      </c>
      <c r="B31" s="39"/>
      <c r="C31" s="39"/>
      <c r="D31" s="39"/>
      <c r="E31" s="39"/>
      <c r="F31" s="39"/>
      <c r="G31" s="74">
        <f>SUM(E31:F31)</f>
        <v>0</v>
      </c>
      <c r="H31" s="74">
        <f>RANK(G31,$G$4:$G$35)</f>
        <v>1</v>
      </c>
      <c r="I31" s="74"/>
      <c r="J31" s="74"/>
    </row>
    <row r="32" spans="1:10" ht="21">
      <c r="A32" s="74">
        <v>29</v>
      </c>
      <c r="B32" s="39"/>
      <c r="C32" s="39"/>
      <c r="D32" s="49"/>
      <c r="E32" s="39"/>
      <c r="F32" s="39"/>
      <c r="G32" s="74">
        <f>SUM(E32:F32)</f>
        <v>0</v>
      </c>
      <c r="H32" s="74">
        <f>RANK(G32,$G$4:$G$35)</f>
        <v>1</v>
      </c>
      <c r="I32" s="74"/>
      <c r="J32" s="74"/>
    </row>
    <row r="33" spans="1:10" ht="21">
      <c r="A33" s="74">
        <v>30</v>
      </c>
      <c r="B33" s="39"/>
      <c r="C33" s="39"/>
      <c r="D33" s="49"/>
      <c r="E33" s="39"/>
      <c r="F33" s="39"/>
      <c r="G33" s="74">
        <f>SUM(E33:F33)</f>
        <v>0</v>
      </c>
      <c r="H33" s="74">
        <f>RANK(G33,$G$4:$G$35)</f>
        <v>1</v>
      </c>
      <c r="I33" s="74"/>
      <c r="J33" s="74"/>
    </row>
    <row r="34" spans="1:10" ht="21">
      <c r="A34" s="74">
        <v>31</v>
      </c>
      <c r="B34" s="39"/>
      <c r="C34" s="39"/>
      <c r="D34" s="49"/>
      <c r="E34" s="39"/>
      <c r="F34" s="39"/>
      <c r="G34" s="74">
        <f>SUM(E34:F34)</f>
        <v>0</v>
      </c>
      <c r="H34" s="74">
        <f>RANK(G34,$G$4:$G$35)</f>
        <v>1</v>
      </c>
      <c r="I34" s="74"/>
      <c r="J34" s="74"/>
    </row>
    <row r="35" spans="1:10" ht="21">
      <c r="A35" s="74">
        <v>32</v>
      </c>
      <c r="B35" s="39"/>
      <c r="C35" s="39"/>
      <c r="D35" s="49"/>
      <c r="E35" s="39"/>
      <c r="F35" s="39"/>
      <c r="G35" s="74">
        <f>SUM(E35:F35)</f>
        <v>0</v>
      </c>
      <c r="H35" s="74">
        <f>RANK(G35,$G$4:$G$35)</f>
        <v>1</v>
      </c>
      <c r="I35" s="74"/>
      <c r="J35" s="74"/>
    </row>
  </sheetData>
  <autoFilter ref="A3:J35">
    <sortState ref="A4:J35">
      <sortCondition ref="A3:A35"/>
    </sortState>
  </autoFilter>
  <mergeCells count="2">
    <mergeCell ref="A1:J1"/>
    <mergeCell ref="A2:J2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J35"/>
  <sheetViews>
    <sheetView view="pageBreakPreview" zoomScaleNormal="100" zoomScaleSheetLayoutView="100" workbookViewId="0">
      <selection sqref="A1:J1"/>
    </sheetView>
  </sheetViews>
  <sheetFormatPr defaultColWidth="9" defaultRowHeight="16.2"/>
  <cols>
    <col min="1" max="1" width="8.109375" style="1" customWidth="1"/>
    <col min="2" max="2" width="39.109375" style="37" customWidth="1"/>
    <col min="3" max="3" width="17.44140625" style="1" customWidth="1"/>
    <col min="4" max="7" width="10.6640625" style="1" customWidth="1"/>
    <col min="8" max="8" width="10.6640625" style="2" customWidth="1"/>
    <col min="9" max="10" width="10.6640625" style="1" customWidth="1"/>
    <col min="11" max="16384" width="9" style="1"/>
  </cols>
  <sheetData>
    <row r="1" spans="1:10" ht="28.8">
      <c r="A1" s="89" t="s">
        <v>422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3.4">
      <c r="A2" s="88" t="s">
        <v>356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21.6">
      <c r="A3" s="51" t="s">
        <v>0</v>
      </c>
      <c r="B3" s="51" t="s">
        <v>267</v>
      </c>
      <c r="C3" s="51" t="s">
        <v>269</v>
      </c>
      <c r="D3" s="51" t="s">
        <v>273</v>
      </c>
      <c r="E3" s="51" t="s">
        <v>270</v>
      </c>
      <c r="F3" s="51" t="s">
        <v>271</v>
      </c>
      <c r="G3" s="53" t="s">
        <v>268</v>
      </c>
      <c r="H3" s="54" t="s">
        <v>3</v>
      </c>
      <c r="I3" s="51" t="s">
        <v>1</v>
      </c>
      <c r="J3" s="51" t="s">
        <v>266</v>
      </c>
    </row>
    <row r="4" spans="1:10" ht="21">
      <c r="A4" s="74">
        <v>1</v>
      </c>
      <c r="B4" s="58" t="s">
        <v>291</v>
      </c>
      <c r="C4" s="58" t="s">
        <v>323</v>
      </c>
      <c r="D4" s="39" t="s">
        <v>395</v>
      </c>
      <c r="E4" s="39"/>
      <c r="F4" s="39"/>
      <c r="G4" s="74">
        <f>SUM(E4:F4)</f>
        <v>0</v>
      </c>
      <c r="H4" s="74">
        <f>RANK(G4,$G$4:$G$35)</f>
        <v>1</v>
      </c>
      <c r="I4" s="74"/>
      <c r="J4" s="74"/>
    </row>
    <row r="5" spans="1:10" ht="21">
      <c r="A5" s="74">
        <v>2</v>
      </c>
      <c r="B5" s="58" t="s">
        <v>291</v>
      </c>
      <c r="C5" s="58" t="s">
        <v>388</v>
      </c>
      <c r="D5" s="39" t="s">
        <v>349</v>
      </c>
      <c r="E5" s="39"/>
      <c r="F5" s="39"/>
      <c r="G5" s="74">
        <f>SUM(E5:F5)</f>
        <v>0</v>
      </c>
      <c r="H5" s="74">
        <f>RANK(G5,$G$4:$G$35)</f>
        <v>1</v>
      </c>
      <c r="I5" s="74"/>
      <c r="J5" s="74"/>
    </row>
    <row r="6" spans="1:10" ht="21">
      <c r="A6" s="74">
        <v>3</v>
      </c>
      <c r="B6" s="58" t="s">
        <v>291</v>
      </c>
      <c r="C6" s="58" t="s">
        <v>389</v>
      </c>
      <c r="D6" s="39" t="s">
        <v>350</v>
      </c>
      <c r="E6" s="39"/>
      <c r="F6" s="39"/>
      <c r="G6" s="74">
        <f>SUM(E6:F6)</f>
        <v>0</v>
      </c>
      <c r="H6" s="74">
        <f>RANK(G6,$G$4:$G$35)</f>
        <v>1</v>
      </c>
      <c r="I6" s="74"/>
      <c r="J6" s="74"/>
    </row>
    <row r="7" spans="1:10" ht="21">
      <c r="A7" s="74">
        <v>4</v>
      </c>
      <c r="B7" s="58" t="s">
        <v>291</v>
      </c>
      <c r="C7" s="58" t="s">
        <v>390</v>
      </c>
      <c r="D7" s="39" t="s">
        <v>286</v>
      </c>
      <c r="E7" s="39"/>
      <c r="F7" s="39"/>
      <c r="G7" s="74">
        <f>SUM(E7:F7)</f>
        <v>0</v>
      </c>
      <c r="H7" s="74">
        <f>RANK(G7,$G$4:$G$35)</f>
        <v>1</v>
      </c>
      <c r="I7" s="74"/>
      <c r="J7" s="74"/>
    </row>
    <row r="8" spans="1:10" ht="21">
      <c r="A8" s="74">
        <v>5</v>
      </c>
      <c r="B8" s="58" t="s">
        <v>292</v>
      </c>
      <c r="C8" s="39" t="s">
        <v>322</v>
      </c>
      <c r="D8" s="39" t="s">
        <v>287</v>
      </c>
      <c r="E8" s="39"/>
      <c r="F8" s="39"/>
      <c r="G8" s="74">
        <f>SUM(E8:F8)</f>
        <v>0</v>
      </c>
      <c r="H8" s="74">
        <f>RANK(G8,$G$4:$G$35)</f>
        <v>1</v>
      </c>
      <c r="I8" s="74"/>
      <c r="J8" s="74"/>
    </row>
    <row r="9" spans="1:10" ht="21">
      <c r="A9" s="74">
        <v>6</v>
      </c>
      <c r="B9" s="58" t="s">
        <v>292</v>
      </c>
      <c r="C9" s="39" t="s">
        <v>391</v>
      </c>
      <c r="D9" s="39" t="s">
        <v>352</v>
      </c>
      <c r="E9" s="39"/>
      <c r="F9" s="39"/>
      <c r="G9" s="74">
        <f>SUM(E9:F9)</f>
        <v>0</v>
      </c>
      <c r="H9" s="74">
        <f>RANK(G9,$G$4:$G$35)</f>
        <v>1</v>
      </c>
      <c r="I9" s="74"/>
      <c r="J9" s="74"/>
    </row>
    <row r="10" spans="1:10" ht="21">
      <c r="A10" s="74">
        <v>7</v>
      </c>
      <c r="B10" s="58" t="s">
        <v>292</v>
      </c>
      <c r="C10" s="39" t="s">
        <v>392</v>
      </c>
      <c r="D10" s="39" t="s">
        <v>290</v>
      </c>
      <c r="E10" s="39"/>
      <c r="F10" s="39"/>
      <c r="G10" s="74">
        <f>SUM(E10:F10)</f>
        <v>0</v>
      </c>
      <c r="H10" s="74">
        <f>RANK(G10,$G$4:$G$35)</f>
        <v>1</v>
      </c>
      <c r="I10" s="74"/>
      <c r="J10" s="74"/>
    </row>
    <row r="11" spans="1:10" ht="21">
      <c r="A11" s="74">
        <v>8</v>
      </c>
      <c r="B11" s="58" t="s">
        <v>292</v>
      </c>
      <c r="C11" s="39" t="s">
        <v>393</v>
      </c>
      <c r="D11" s="39" t="s">
        <v>362</v>
      </c>
      <c r="E11" s="39"/>
      <c r="F11" s="39"/>
      <c r="G11" s="74">
        <f>SUM(E11:F11)</f>
        <v>0</v>
      </c>
      <c r="H11" s="74">
        <f>RANK(G11,$G$4:$G$35)</f>
        <v>1</v>
      </c>
      <c r="I11" s="74"/>
      <c r="J11" s="74"/>
    </row>
    <row r="12" spans="1:10" ht="21">
      <c r="A12" s="74">
        <v>9</v>
      </c>
      <c r="B12" s="58" t="s">
        <v>292</v>
      </c>
      <c r="C12" s="39" t="s">
        <v>394</v>
      </c>
      <c r="D12" s="39" t="s">
        <v>363</v>
      </c>
      <c r="E12" s="39"/>
      <c r="F12" s="39"/>
      <c r="G12" s="74">
        <f>SUM(E12:F12)</f>
        <v>0</v>
      </c>
      <c r="H12" s="74">
        <f>RANK(G12,$G$4:$G$35)</f>
        <v>1</v>
      </c>
      <c r="I12" s="74"/>
      <c r="J12" s="74"/>
    </row>
    <row r="13" spans="1:10" ht="21">
      <c r="A13" s="74">
        <v>10</v>
      </c>
      <c r="B13" s="58"/>
      <c r="C13" s="39"/>
      <c r="D13" s="39"/>
      <c r="E13" s="39"/>
      <c r="F13" s="39"/>
      <c r="G13" s="74">
        <f>SUM(E13:F13)</f>
        <v>0</v>
      </c>
      <c r="H13" s="74">
        <f>RANK(G13,$G$4:$G$35)</f>
        <v>1</v>
      </c>
      <c r="I13" s="74"/>
      <c r="J13" s="74"/>
    </row>
    <row r="14" spans="1:10" ht="21">
      <c r="A14" s="74">
        <v>11</v>
      </c>
      <c r="B14" s="58"/>
      <c r="C14" s="39"/>
      <c r="D14" s="39"/>
      <c r="E14" s="39"/>
      <c r="F14" s="39"/>
      <c r="G14" s="74">
        <f>SUM(E14:F14)</f>
        <v>0</v>
      </c>
      <c r="H14" s="74">
        <f>RANK(G14,$G$4:$G$35)</f>
        <v>1</v>
      </c>
      <c r="I14" s="74"/>
      <c r="J14" s="74"/>
    </row>
    <row r="15" spans="1:10" ht="21">
      <c r="A15" s="74">
        <v>12</v>
      </c>
      <c r="B15" s="58"/>
      <c r="C15" s="39"/>
      <c r="D15" s="39"/>
      <c r="E15" s="39"/>
      <c r="F15" s="39"/>
      <c r="G15" s="74">
        <f>SUM(E15:F15)</f>
        <v>0</v>
      </c>
      <c r="H15" s="74">
        <f>RANK(G15,$G$4:$G$35)</f>
        <v>1</v>
      </c>
      <c r="I15" s="74"/>
      <c r="J15" s="74"/>
    </row>
    <row r="16" spans="1:10" ht="21">
      <c r="A16" s="74">
        <v>13</v>
      </c>
      <c r="B16" s="58"/>
      <c r="C16" s="58"/>
      <c r="D16" s="39"/>
      <c r="E16" s="39"/>
      <c r="F16" s="39"/>
      <c r="G16" s="74">
        <f>SUM(E16:F16)</f>
        <v>0</v>
      </c>
      <c r="H16" s="74">
        <f>RANK(G16,$G$4:$G$35)</f>
        <v>1</v>
      </c>
      <c r="I16" s="74"/>
      <c r="J16" s="74"/>
    </row>
    <row r="17" spans="1:10" ht="21">
      <c r="A17" s="74">
        <v>14</v>
      </c>
      <c r="B17" s="58"/>
      <c r="C17" s="58"/>
      <c r="D17" s="39"/>
      <c r="E17" s="39"/>
      <c r="F17" s="39"/>
      <c r="G17" s="74">
        <f>SUM(E17:F17)</f>
        <v>0</v>
      </c>
      <c r="H17" s="74">
        <f>RANK(G17,$G$4:$G$35)</f>
        <v>1</v>
      </c>
      <c r="I17" s="74"/>
      <c r="J17" s="74"/>
    </row>
    <row r="18" spans="1:10" ht="21">
      <c r="A18" s="74">
        <v>15</v>
      </c>
      <c r="B18" s="58"/>
      <c r="C18" s="58"/>
      <c r="D18" s="39"/>
      <c r="E18" s="39"/>
      <c r="F18" s="39"/>
      <c r="G18" s="74">
        <f>SUM(E18:F18)</f>
        <v>0</v>
      </c>
      <c r="H18" s="74">
        <f>RANK(G18,$G$4:$G$35)</f>
        <v>1</v>
      </c>
      <c r="I18" s="74"/>
      <c r="J18" s="74"/>
    </row>
    <row r="19" spans="1:10" ht="21">
      <c r="A19" s="74">
        <v>16</v>
      </c>
      <c r="B19" s="58"/>
      <c r="C19" s="58"/>
      <c r="D19" s="39"/>
      <c r="E19" s="39"/>
      <c r="F19" s="39"/>
      <c r="G19" s="74">
        <f>SUM(E19:F19)</f>
        <v>0</v>
      </c>
      <c r="H19" s="74">
        <f>RANK(G19,$G$4:$G$35)</f>
        <v>1</v>
      </c>
      <c r="I19" s="74"/>
      <c r="J19" s="74"/>
    </row>
    <row r="20" spans="1:10" ht="21">
      <c r="A20" s="74">
        <v>17</v>
      </c>
      <c r="B20" s="39"/>
      <c r="C20" s="39"/>
      <c r="D20" s="39"/>
      <c r="E20" s="39"/>
      <c r="F20" s="39"/>
      <c r="G20" s="74">
        <f>SUM(E20:F20)</f>
        <v>0</v>
      </c>
      <c r="H20" s="74">
        <f>RANK(G20,$G$4:$G$35)</f>
        <v>1</v>
      </c>
      <c r="I20" s="39"/>
      <c r="J20" s="39"/>
    </row>
    <row r="21" spans="1:10" ht="21">
      <c r="A21" s="74">
        <v>18</v>
      </c>
      <c r="B21" s="39"/>
      <c r="C21" s="39"/>
      <c r="D21" s="39"/>
      <c r="E21" s="39"/>
      <c r="F21" s="39"/>
      <c r="G21" s="74">
        <f>SUM(E21:F21)</f>
        <v>0</v>
      </c>
      <c r="H21" s="74">
        <f>RANK(G21,$G$4:$G$35)</f>
        <v>1</v>
      </c>
      <c r="I21" s="39"/>
      <c r="J21" s="39"/>
    </row>
    <row r="22" spans="1:10" ht="21">
      <c r="A22" s="74">
        <v>19</v>
      </c>
      <c r="B22" s="39"/>
      <c r="C22" s="39"/>
      <c r="D22" s="39"/>
      <c r="E22" s="39"/>
      <c r="F22" s="39"/>
      <c r="G22" s="74">
        <f>SUM(E22:F22)</f>
        <v>0</v>
      </c>
      <c r="H22" s="39">
        <f>RANK(G22,$G$4:$G$35)</f>
        <v>1</v>
      </c>
      <c r="I22" s="39"/>
      <c r="J22" s="39"/>
    </row>
    <row r="23" spans="1:10" ht="21">
      <c r="A23" s="74">
        <v>20</v>
      </c>
      <c r="B23" s="58"/>
      <c r="C23" s="58"/>
      <c r="D23" s="39"/>
      <c r="E23" s="39"/>
      <c r="F23" s="39"/>
      <c r="G23" s="74">
        <f>SUM(E23:F23)</f>
        <v>0</v>
      </c>
      <c r="H23" s="39">
        <f>RANK(G23,$G$4:$G$35)</f>
        <v>1</v>
      </c>
      <c r="I23" s="39"/>
      <c r="J23" s="39"/>
    </row>
    <row r="24" spans="1:10" ht="21">
      <c r="A24" s="74">
        <v>21</v>
      </c>
      <c r="B24" s="39"/>
      <c r="C24" s="39"/>
      <c r="D24" s="39"/>
      <c r="E24" s="39"/>
      <c r="F24" s="39"/>
      <c r="G24" s="74">
        <f>SUM(E24:F24)</f>
        <v>0</v>
      </c>
      <c r="H24" s="39">
        <f>RANK(G24,$G$4:$G$35)</f>
        <v>1</v>
      </c>
      <c r="I24" s="39"/>
      <c r="J24" s="39"/>
    </row>
    <row r="25" spans="1:10" ht="21">
      <c r="A25" s="74">
        <v>22</v>
      </c>
      <c r="B25" s="39"/>
      <c r="C25" s="39"/>
      <c r="D25" s="39"/>
      <c r="E25" s="39"/>
      <c r="F25" s="39"/>
      <c r="G25" s="74">
        <f>SUM(E25:F25)</f>
        <v>0</v>
      </c>
      <c r="H25" s="39">
        <f>RANK(G25,$G$4:$G$35)</f>
        <v>1</v>
      </c>
      <c r="I25" s="39"/>
      <c r="J25" s="39"/>
    </row>
    <row r="26" spans="1:10" ht="21">
      <c r="A26" s="74">
        <v>23</v>
      </c>
      <c r="B26" s="58"/>
      <c r="C26" s="58"/>
      <c r="D26" s="39"/>
      <c r="E26" s="39"/>
      <c r="F26" s="39"/>
      <c r="G26" s="74">
        <f>SUM(E26:F26)</f>
        <v>0</v>
      </c>
      <c r="H26" s="39">
        <f>RANK(G26,$G$4:$G$35)</f>
        <v>1</v>
      </c>
      <c r="I26" s="39"/>
      <c r="J26" s="39"/>
    </row>
    <row r="27" spans="1:10" ht="21">
      <c r="A27" s="74">
        <v>24</v>
      </c>
      <c r="B27" s="58"/>
      <c r="C27" s="58"/>
      <c r="D27" s="39"/>
      <c r="E27" s="39"/>
      <c r="F27" s="39"/>
      <c r="G27" s="74">
        <f>SUM(E27:F27)</f>
        <v>0</v>
      </c>
      <c r="H27" s="39">
        <f>RANK(G27,$G$4:$G$35)</f>
        <v>1</v>
      </c>
      <c r="I27" s="74"/>
      <c r="J27" s="74"/>
    </row>
    <row r="28" spans="1:10" ht="21">
      <c r="A28" s="74">
        <v>25</v>
      </c>
      <c r="B28" s="58"/>
      <c r="C28" s="58"/>
      <c r="D28" s="39"/>
      <c r="E28" s="39"/>
      <c r="F28" s="39"/>
      <c r="G28" s="74">
        <f>SUM(E28:F28)</f>
        <v>0</v>
      </c>
      <c r="H28" s="39">
        <f>RANK(G28,$G$4:$G$35)</f>
        <v>1</v>
      </c>
      <c r="I28" s="74"/>
      <c r="J28" s="74"/>
    </row>
    <row r="29" spans="1:10" ht="21">
      <c r="A29" s="74">
        <v>26</v>
      </c>
      <c r="B29" s="58"/>
      <c r="C29" s="58"/>
      <c r="D29" s="39"/>
      <c r="E29" s="39"/>
      <c r="F29" s="39"/>
      <c r="G29" s="74">
        <f>SUM(E29:F29)</f>
        <v>0</v>
      </c>
      <c r="H29" s="39">
        <f>RANK(G29,$G$4:$G$35)</f>
        <v>1</v>
      </c>
      <c r="I29" s="74"/>
      <c r="J29" s="74"/>
    </row>
    <row r="30" spans="1:10" ht="21">
      <c r="A30" s="74">
        <v>27</v>
      </c>
      <c r="B30" s="39"/>
      <c r="C30" s="39"/>
      <c r="D30" s="39"/>
      <c r="E30" s="39"/>
      <c r="F30" s="39"/>
      <c r="G30" s="74">
        <f>SUM(E30:F30)</f>
        <v>0</v>
      </c>
      <c r="H30" s="74">
        <f>RANK(G30,$G$4:$G$35)</f>
        <v>1</v>
      </c>
      <c r="I30" s="74"/>
      <c r="J30" s="74"/>
    </row>
    <row r="31" spans="1:10" ht="21">
      <c r="A31" s="74">
        <v>28</v>
      </c>
      <c r="B31" s="39"/>
      <c r="C31" s="39"/>
      <c r="D31" s="39"/>
      <c r="E31" s="39"/>
      <c r="F31" s="39"/>
      <c r="G31" s="74">
        <f>SUM(E31:F31)</f>
        <v>0</v>
      </c>
      <c r="H31" s="74">
        <f>RANK(G31,$G$4:$G$35)</f>
        <v>1</v>
      </c>
      <c r="I31" s="74"/>
      <c r="J31" s="74"/>
    </row>
    <row r="32" spans="1:10" ht="21">
      <c r="A32" s="74">
        <v>29</v>
      </c>
      <c r="B32" s="39"/>
      <c r="C32" s="39"/>
      <c r="D32" s="49"/>
      <c r="E32" s="39"/>
      <c r="F32" s="39"/>
      <c r="G32" s="74">
        <f>SUM(E32:F32)</f>
        <v>0</v>
      </c>
      <c r="H32" s="74">
        <f>RANK(G32,$G$4:$G$35)</f>
        <v>1</v>
      </c>
      <c r="I32" s="74"/>
      <c r="J32" s="74"/>
    </row>
    <row r="33" spans="1:10" ht="21">
      <c r="A33" s="74">
        <v>30</v>
      </c>
      <c r="B33" s="39"/>
      <c r="C33" s="39"/>
      <c r="D33" s="49"/>
      <c r="E33" s="39"/>
      <c r="F33" s="39"/>
      <c r="G33" s="74">
        <f>SUM(E33:F33)</f>
        <v>0</v>
      </c>
      <c r="H33" s="74">
        <f>RANK(G33,$G$4:$G$35)</f>
        <v>1</v>
      </c>
      <c r="I33" s="74"/>
      <c r="J33" s="74"/>
    </row>
    <row r="34" spans="1:10" ht="21">
      <c r="A34" s="74">
        <v>31</v>
      </c>
      <c r="B34" s="39"/>
      <c r="C34" s="39"/>
      <c r="D34" s="49"/>
      <c r="E34" s="39"/>
      <c r="F34" s="39"/>
      <c r="G34" s="74">
        <f>SUM(E34:F34)</f>
        <v>0</v>
      </c>
      <c r="H34" s="74">
        <f>RANK(G34,$G$4:$G$35)</f>
        <v>1</v>
      </c>
      <c r="I34" s="74"/>
      <c r="J34" s="74"/>
    </row>
    <row r="35" spans="1:10" ht="21">
      <c r="A35" s="74">
        <v>32</v>
      </c>
      <c r="B35" s="39"/>
      <c r="C35" s="39"/>
      <c r="D35" s="49"/>
      <c r="E35" s="39"/>
      <c r="F35" s="39"/>
      <c r="G35" s="74">
        <f>SUM(E35:F35)</f>
        <v>0</v>
      </c>
      <c r="H35" s="74">
        <f>RANK(G35,$G$4:$G$35)</f>
        <v>1</v>
      </c>
      <c r="I35" s="74"/>
      <c r="J35" s="74"/>
    </row>
  </sheetData>
  <autoFilter ref="A3:J26">
    <sortState ref="A4:J35">
      <sortCondition ref="A3:A26"/>
    </sortState>
  </autoFilter>
  <mergeCells count="2">
    <mergeCell ref="A1:J1"/>
    <mergeCell ref="A2:J2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8" fitToHeight="5" orientation="portrait" horizontalDpi="4294967293" r:id="rId1"/>
  <headerFooter>
    <oddFooter>&amp;C裁判長：　　　　　　　　　　　　競賽組：　　　　　　　　　　　　紀錄組：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已命名的範圍</vt:lpstr>
      </vt:variant>
      <vt:variant>
        <vt:i4>34</vt:i4>
      </vt:variant>
    </vt:vector>
  </HeadingPairs>
  <TitlesOfParts>
    <vt:vector size="51" baseType="lpstr">
      <vt:lpstr>新公開男</vt:lpstr>
      <vt:lpstr>高中男</vt:lpstr>
      <vt:lpstr>高中男團排</vt:lpstr>
      <vt:lpstr>高中女</vt:lpstr>
      <vt:lpstr>國中男 </vt:lpstr>
      <vt:lpstr>國中新人男  </vt:lpstr>
      <vt:lpstr>國中男團排 </vt:lpstr>
      <vt:lpstr>國中女 </vt:lpstr>
      <vt:lpstr>國中新人女  </vt:lpstr>
      <vt:lpstr>國中女團排 </vt:lpstr>
      <vt:lpstr>國小男 </vt:lpstr>
      <vt:lpstr>國小男團排 </vt:lpstr>
      <vt:lpstr>國小女 </vt:lpstr>
      <vt:lpstr>國小女團排 </vt:lpstr>
      <vt:lpstr>高中混合</vt:lpstr>
      <vt:lpstr>國中混合</vt:lpstr>
      <vt:lpstr>新公開女</vt:lpstr>
      <vt:lpstr>高中女!Print_Area</vt:lpstr>
      <vt:lpstr>高中男!Print_Area</vt:lpstr>
      <vt:lpstr>高中男團排!Print_Area</vt:lpstr>
      <vt:lpstr>高中混合!Print_Area</vt:lpstr>
      <vt:lpstr>'國小女 '!Print_Area</vt:lpstr>
      <vt:lpstr>'國小女團排 '!Print_Area</vt:lpstr>
      <vt:lpstr>'國小男 '!Print_Area</vt:lpstr>
      <vt:lpstr>'國小男團排 '!Print_Area</vt:lpstr>
      <vt:lpstr>'國中女 '!Print_Area</vt:lpstr>
      <vt:lpstr>'國中女團排 '!Print_Area</vt:lpstr>
      <vt:lpstr>'國中男 '!Print_Area</vt:lpstr>
      <vt:lpstr>'國中男團排 '!Print_Area</vt:lpstr>
      <vt:lpstr>國中混合!Print_Area</vt:lpstr>
      <vt:lpstr>'國中新人女  '!Print_Area</vt:lpstr>
      <vt:lpstr>'國中新人男  '!Print_Area</vt:lpstr>
      <vt:lpstr>新公開女!Print_Area</vt:lpstr>
      <vt:lpstr>新公開男!Print_Area</vt:lpstr>
      <vt:lpstr>高中女!Print_Titles</vt:lpstr>
      <vt:lpstr>高中男!Print_Titles</vt:lpstr>
      <vt:lpstr>高中男團排!Print_Titles</vt:lpstr>
      <vt:lpstr>高中混合!Print_Titles</vt:lpstr>
      <vt:lpstr>'國小女 '!Print_Titles</vt:lpstr>
      <vt:lpstr>'國小女團排 '!Print_Titles</vt:lpstr>
      <vt:lpstr>'國小男 '!Print_Titles</vt:lpstr>
      <vt:lpstr>'國小男團排 '!Print_Titles</vt:lpstr>
      <vt:lpstr>'國中女 '!Print_Titles</vt:lpstr>
      <vt:lpstr>'國中女團排 '!Print_Titles</vt:lpstr>
      <vt:lpstr>'國中男 '!Print_Titles</vt:lpstr>
      <vt:lpstr>'國中男團排 '!Print_Titles</vt:lpstr>
      <vt:lpstr>國中混合!Print_Titles</vt:lpstr>
      <vt:lpstr>'國中新人女  '!Print_Titles</vt:lpstr>
      <vt:lpstr>'國中新人男  '!Print_Titles</vt:lpstr>
      <vt:lpstr>新公開女!Print_Titles</vt:lpstr>
      <vt:lpstr>新公開男!Print_Titles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2024-10-21T07:34:57Z</cp:lastPrinted>
  <dcterms:created xsi:type="dcterms:W3CDTF">2012-11-14T06:48:10Z</dcterms:created>
  <dcterms:modified xsi:type="dcterms:W3CDTF">2025-09-18T06:57:57Z</dcterms:modified>
</cp:coreProperties>
</file>